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1_Archives\FY2022\Bid Evaluations - Clean\"/>
    </mc:Choice>
  </mc:AlternateContent>
  <bookViews>
    <workbookView xWindow="0" yWindow="0" windowWidth="25200" windowHeight="11385" activeTab="4"/>
  </bookViews>
  <sheets>
    <sheet name="Evaluator 1" sheetId="2" r:id="rId1"/>
    <sheet name="Evaluator 2" sheetId="3" r:id="rId2"/>
    <sheet name="Evaluator 3" sheetId="5" r:id="rId3"/>
    <sheet name="Evaluator 4" sheetId="9" r:id="rId4"/>
    <sheet name="Evaluator 5" sheetId="4" r:id="rId5"/>
    <sheet name="Summary" sheetId="1" r:id="rId6"/>
    <sheet name="Evaluation" sheetId="11" r:id="rId7"/>
  </sheets>
  <calcPr calcId="152511"/>
</workbook>
</file>

<file path=xl/calcChain.xml><?xml version="1.0" encoding="utf-8"?>
<calcChain xmlns="http://schemas.openxmlformats.org/spreadsheetml/2006/main">
  <c r="N7" i="1" l="1"/>
  <c r="L7" i="1"/>
  <c r="H7" i="1"/>
  <c r="G7" i="1"/>
  <c r="H4" i="4"/>
  <c r="H4" i="9"/>
  <c r="H4" i="5"/>
  <c r="H4" i="3"/>
  <c r="H4" i="2"/>
  <c r="F7" i="1" l="1"/>
  <c r="J7" i="1"/>
  <c r="K7" i="1" s="1"/>
  <c r="J6" i="1"/>
  <c r="E7" i="1"/>
  <c r="D7" i="1"/>
  <c r="C7" i="1"/>
  <c r="B7" i="1" l="1"/>
  <c r="A7" i="1" l="1"/>
  <c r="O7" i="1" l="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<sst xmlns="http://schemas.openxmlformats.org/spreadsheetml/2006/main" count="74" uniqueCount="42">
  <si>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</si>
  <si>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</si>
  <si>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</si>
  <si>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</si>
  <si>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</si>
  <si>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</si>
  <si>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</si>
  <si>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</si>
  <si>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</si>
  <si>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</si>
  <si>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</si>
  <si>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</si>
  <si>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</si>
  <si>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</si>
  <si>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</si>
  <si>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</si>
  <si>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</si>
  <si>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</si>
  <si>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</si>
  <si>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</si>
  <si>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</si>
  <si>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</si>
  <si>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RFP 783-22006 Virtual Assisstant Video Technology and Intercom Monitoring System</t>
  </si>
  <si>
    <t>Parker Technology</t>
  </si>
  <si>
    <t>Updated: 10/19</t>
  </si>
  <si>
    <t xml:space="preserve">Committee Members: </t>
  </si>
  <si>
    <t>Points (1-5)</t>
  </si>
  <si>
    <t>REPUTATION OF THE VENDOR AND OF THE VENDOR’S GOOD AND SERVICES</t>
  </si>
  <si>
    <t>EXTENT TO WHICH THE GOODS OR SERVICES MEET UH NEEDS</t>
  </si>
  <si>
    <t>THE VENDORS PART PERFORMANCE WITH UH OR ANY UNIVERSITY</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</si>
  <si>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</si>
  <si>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</si>
  <si>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</si>
  <si>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</si>
  <si>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</si>
  <si>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</si>
  <si>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3/15/2022 @ 5:00 PM</t>
  </si>
  <si>
    <t>Evaluation Due Date</t>
  </si>
  <si>
    <t>Name</t>
  </si>
  <si>
    <t>RFP783-22006 Virtual Assistant Video Technology and Intercom Call Monitoring System</t>
  </si>
  <si>
    <t xml:space="preserve">University of Houston Evaluation Matrix </t>
  </si>
  <si>
    <t>LIST PURCHASE PRICE **ONLY EVALUATOR 5 WILL EVALUATE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</si>
</sst>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10"/>
      <color theme="1"/>
      <name val="Arial"/>
      <family val="2"/>
    </font>
    <font>
      <b/>
      <sz val="10"/>
      <color theme="1"/>
      <name val="Arial"/>
      <family val="2"/>
    </font>
    <font>
      <u/>
      <sz val="11"/>
      <color theme="10"/>
      <name val="Calibri"/>
      <family val="2"/>
      <scheme val="minor"/>
    </font>
    <font>
      <b/>
      <sz val="10"/>
      <color rgb="FF000000"/>
      <name val="Arial"/>
      <family val="2"/>
    </font>
    <font>
      <b/>
      <sz val="10"/>
      <color rgb="FFFF0000"/>
      <name val="Arial"/>
      <family val="2"/>
    </font>
    <font>
      <b/>
      <sz val="8"/>
      <name val="Arial"/>
      <family val="2"/>
    </font>
    <font>
      <b/>
      <sz val="8"/>
      <color rgb="FFFF0000"/>
      <name val="Arial"/>
      <family val="2"/>
    </font>
    <font>
      <b/>
      <sz val="10"/>
      <name val="Arial"/>
      <family val="2"/>
    </font>
    <font>
      <b/>
      <u/>
      <sz val="11"/>
      <color theme="10"/>
      <name val="Calibri"/>
      <family val="2"/>
      <scheme val="minor"/>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style="thin">
        <color indexed="64"/>
      </top>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43" fillId="0" borderId="0" applyNumberFormat="0" applyFill="0" applyBorder="0" applyAlignment="0" applyProtection="0"/>
    <xf numFmtId="0" fontId="1" fillId="0" borderId="0"/>
  </cellStyleXfs>
  <cellXfs count="83">
    <xf numFmtId="0" fontId="0" fillId="0" borderId="0" xfId="0"/>
    <xf numFmtId="0" fontId="0" fillId="0" borderId="0" xfId="0" applyBorder="1"/>
    <xf numFmtId="0" fontId="11" fillId="0" borderId="0" xfId="0" applyFont="1" applyBorder="1" applyAlignment="1"/>
    <xf numFmtId="0" fontId="0" fillId="0" borderId="0" xfId="0" applyBorder="1"/>
    <xf numFmtId="0" fontId="11" fillId="0" borderId="0" xfId="0" applyFont="1" applyBorder="1" applyAlignment="1"/>
    <xf numFmtId="0" fontId="13" fillId="0" borderId="0" xfId="0" applyFont="1"/>
    <xf numFmtId="0" fontId="0" fillId="0" borderId="0" xfId="0"/>
    <xf numFmtId="0" fontId="11" fillId="0" borderId="0" xfId="0" applyFont="1" applyBorder="1" applyAlignment="1">
      <alignment horizontal="left"/>
    </xf>
    <xf numFmtId="0" fontId="34" fillId="0" borderId="0" xfId="0" applyFont="1"/>
    <xf numFmtId="0" fontId="35" fillId="0" borderId="0" xfId="0" applyFont="1"/>
    <xf numFmtId="0" fontId="36" fillId="0" borderId="0" xfId="0" applyFont="1"/>
    <xf numFmtId="0" fontId="34" fillId="0" borderId="10" xfId="47" applyFont="1" applyBorder="1" applyAlignment="1">
      <alignment horizontal="right"/>
    </xf>
    <xf numFmtId="0" fontId="36" fillId="0" borderId="10" xfId="47" applyFont="1" applyBorder="1" applyAlignment="1">
      <alignment horizontal="right"/>
    </xf>
    <xf numFmtId="0" fontId="37" fillId="0" borderId="10" xfId="47" applyFont="1" applyFill="1" applyBorder="1" applyAlignment="1">
      <alignment horizontal="right"/>
    </xf>
    <xf numFmtId="0" fontId="37" fillId="0" borderId="0" xfId="0" applyFont="1" applyFill="1" applyBorder="1"/>
    <xf numFmtId="0" fontId="38" fillId="0" borderId="0" xfId="0" applyFont="1" applyBorder="1" applyAlignment="1">
      <alignment horizontal="left"/>
    </xf>
    <xf numFmtId="0" fontId="38" fillId="26" borderId="0" xfId="0" applyFont="1" applyFill="1" applyAlignment="1"/>
    <xf numFmtId="0" fontId="39" fillId="26" borderId="0" xfId="0" applyFont="1" applyFill="1"/>
    <xf numFmtId="0" fontId="11" fillId="26" borderId="0" xfId="0" applyFont="1" applyFill="1" applyAlignment="1"/>
    <xf numFmtId="0" fontId="12" fillId="26" borderId="0" xfId="0" applyFont="1" applyFill="1"/>
    <xf numFmtId="0" fontId="39" fillId="26" borderId="0" xfId="0" applyFont="1" applyFill="1" applyBorder="1"/>
    <xf numFmtId="0" fontId="12" fillId="26" borderId="0" xfId="0" applyFont="1" applyFill="1" applyBorder="1"/>
    <xf numFmtId="0" fontId="11" fillId="26" borderId="0" xfId="0" applyFont="1" applyFill="1" applyBorder="1"/>
    <xf numFmtId="0" fontId="11" fillId="26" borderId="0" xfId="0" applyFont="1" applyFill="1"/>
    <xf numFmtId="0" fontId="11" fillId="26" borderId="0" xfId="0" applyFont="1" applyFill="1" applyBorder="1" applyAlignment="1">
      <alignment horizontal="left" vertical="center"/>
    </xf>
    <xf numFmtId="0" fontId="11" fillId="26" borderId="0" xfId="0" applyFont="1" applyFill="1" applyBorder="1" applyAlignment="1">
      <alignment horizontal="right" textRotation="90" wrapText="1"/>
    </xf>
    <xf numFmtId="0" fontId="32" fillId="26" borderId="0" xfId="0" applyFont="1" applyFill="1" applyBorder="1" applyAlignment="1">
      <alignment horizontal="right" textRotation="90" wrapText="1"/>
    </xf>
    <xf numFmtId="0" fontId="11" fillId="26" borderId="0" xfId="0" applyFont="1" applyFill="1" applyAlignment="1">
      <alignment horizontal="center" vertical="center"/>
    </xf>
    <xf numFmtId="4" fontId="12" fillId="26" borderId="11" xfId="0" applyNumberFormat="1" applyFont="1" applyFill="1" applyBorder="1" applyAlignment="1">
      <alignment horizontal="right"/>
    </xf>
    <xf numFmtId="4" fontId="33" fillId="26" borderId="11" xfId="0" applyNumberFormat="1" applyFont="1" applyFill="1" applyBorder="1" applyAlignment="1">
      <alignment horizontal="right"/>
    </xf>
    <xf numFmtId="0" fontId="12" fillId="26" borderId="11" xfId="0" applyFont="1" applyFill="1" applyBorder="1" applyAlignment="1">
      <alignment horizontal="right"/>
    </xf>
    <xf numFmtId="4" fontId="12" fillId="26" borderId="11" xfId="0" applyNumberFormat="1" applyFont="1" applyFill="1" applyBorder="1"/>
    <xf numFmtId="0" fontId="12" fillId="26" borderId="11" xfId="0" applyFont="1" applyFill="1" applyBorder="1" applyAlignment="1">
      <alignment horizontal="left"/>
    </xf>
    <xf numFmtId="0" fontId="40" fillId="26" borderId="0" xfId="0" applyFont="1" applyFill="1"/>
    <xf numFmtId="0" fontId="32" fillId="25" borderId="13" xfId="0" applyFont="1" applyFill="1" applyBorder="1" applyAlignment="1">
      <alignment horizontal="right" textRotation="90"/>
    </xf>
    <xf numFmtId="0" fontId="33" fillId="25" borderId="12" xfId="0" applyFont="1" applyFill="1" applyBorder="1" applyAlignment="1">
      <alignment horizontal="right"/>
    </xf>
    <xf numFmtId="0" fontId="13" fillId="0" borderId="0" xfId="97" applyFont="1"/>
    <xf numFmtId="0" fontId="13" fillId="0" borderId="0" xfId="97"/>
    <xf numFmtId="0" fontId="13" fillId="26" borderId="0" xfId="97" applyFont="1" applyFill="1"/>
    <xf numFmtId="0" fontId="40" fillId="26" borderId="0" xfId="97" applyFont="1" applyFill="1"/>
    <xf numFmtId="0" fontId="13" fillId="26" borderId="0" xfId="97" applyFont="1" applyFill="1" applyAlignment="1">
      <alignment wrapText="1"/>
    </xf>
    <xf numFmtId="0" fontId="43" fillId="26" borderId="0" xfId="98" applyFill="1"/>
    <xf numFmtId="0" fontId="35" fillId="26" borderId="0" xfId="97" applyFont="1" applyFill="1"/>
    <xf numFmtId="0" fontId="44" fillId="0" borderId="0" xfId="99" applyFont="1" applyAlignment="1">
      <alignment horizontal="left"/>
    </xf>
    <xf numFmtId="0" fontId="45" fillId="26" borderId="0" xfId="97" applyFont="1" applyFill="1"/>
    <xf numFmtId="0" fontId="13" fillId="26" borderId="10" xfId="97" applyFont="1" applyFill="1" applyBorder="1"/>
    <xf numFmtId="0" fontId="13" fillId="27" borderId="14" xfId="97" applyFont="1" applyFill="1" applyBorder="1"/>
    <xf numFmtId="0" fontId="13" fillId="27" borderId="0" xfId="97" applyFont="1" applyFill="1" applyBorder="1"/>
    <xf numFmtId="0" fontId="46" fillId="26" borderId="0" xfId="97" applyFont="1" applyFill="1" applyAlignment="1">
      <alignment horizontal="center" wrapText="1"/>
    </xf>
    <xf numFmtId="0" fontId="35" fillId="26" borderId="11" xfId="97" applyFont="1" applyFill="1" applyBorder="1" applyAlignment="1">
      <alignment wrapText="1"/>
    </xf>
    <xf numFmtId="0" fontId="46" fillId="26" borderId="0" xfId="97" applyFont="1" applyFill="1" applyAlignment="1">
      <alignment wrapText="1"/>
    </xf>
    <xf numFmtId="0" fontId="13" fillId="26" borderId="0" xfId="97" applyFont="1" applyFill="1" applyAlignment="1">
      <alignment horizontal="center"/>
    </xf>
    <xf numFmtId="0" fontId="13" fillId="24" borderId="22" xfId="97" applyFont="1" applyFill="1" applyBorder="1" applyAlignment="1">
      <alignment horizontal="center" wrapText="1"/>
    </xf>
    <xf numFmtId="0" fontId="13" fillId="26" borderId="0" xfId="97" applyFont="1" applyFill="1" applyAlignment="1"/>
    <xf numFmtId="0" fontId="49" fillId="26" borderId="0" xfId="98" applyFont="1" applyFill="1" applyAlignment="1">
      <alignment wrapText="1"/>
    </xf>
    <xf numFmtId="0" fontId="41" fillId="26" borderId="0" xfId="99" applyFont="1" applyFill="1" applyBorder="1" applyAlignment="1"/>
    <xf numFmtId="0" fontId="42" fillId="26" borderId="0" xfId="99" applyFont="1" applyFill="1" applyBorder="1" applyAlignment="1">
      <alignment horizontal="left"/>
    </xf>
    <xf numFmtId="0" fontId="12" fillId="26" borderId="0" xfId="97" applyFont="1" applyFill="1"/>
    <xf numFmtId="0" fontId="11" fillId="26" borderId="0" xfId="97" applyFont="1" applyFill="1" applyAlignment="1">
      <alignment wrapText="1"/>
    </xf>
    <xf numFmtId="0" fontId="36" fillId="0" borderId="10" xfId="47" applyFont="1" applyBorder="1" applyAlignment="1">
      <alignment horizontal="left"/>
    </xf>
    <xf numFmtId="0" fontId="35" fillId="0" borderId="0" xfId="0" applyFont="1" applyAlignment="1">
      <alignment horizontal="left"/>
    </xf>
    <xf numFmtId="0" fontId="38" fillId="26" borderId="0" xfId="0" applyFont="1" applyFill="1" applyAlignment="1">
      <alignment horizontal="right"/>
    </xf>
    <xf numFmtId="0" fontId="38" fillId="26" borderId="0" xfId="0" applyFont="1" applyFill="1" applyBorder="1" applyAlignment="1">
      <alignment horizontal="right"/>
    </xf>
    <xf numFmtId="0" fontId="38" fillId="24" borderId="0" xfId="0" applyFont="1" applyFill="1" applyAlignment="1">
      <alignment horizontal="left"/>
    </xf>
    <xf numFmtId="0" fontId="46" fillId="25" borderId="18" xfId="97" applyFont="1" applyFill="1" applyBorder="1" applyAlignment="1">
      <alignment horizontal="center" wrapText="1"/>
    </xf>
    <xf numFmtId="0" fontId="46" fillId="25" borderId="17" xfId="97" applyFont="1" applyFill="1" applyBorder="1" applyAlignment="1">
      <alignment horizontal="center" wrapText="1"/>
    </xf>
    <xf numFmtId="0" fontId="46" fillId="25" borderId="16" xfId="97" applyFont="1" applyFill="1" applyBorder="1" applyAlignment="1">
      <alignment horizontal="center" wrapText="1"/>
    </xf>
    <xf numFmtId="0" fontId="13" fillId="24" borderId="12" xfId="97" applyFont="1" applyFill="1" applyBorder="1" applyAlignment="1">
      <alignment horizontal="center"/>
    </xf>
    <xf numFmtId="0" fontId="13" fillId="24" borderId="11" xfId="97" applyFont="1" applyFill="1" applyBorder="1" applyAlignment="1">
      <alignment horizontal="center"/>
    </xf>
    <xf numFmtId="0" fontId="13" fillId="24" borderId="15" xfId="97" applyFont="1" applyFill="1" applyBorder="1" applyAlignment="1">
      <alignment horizontal="center"/>
    </xf>
    <xf numFmtId="0" fontId="48" fillId="28" borderId="21" xfId="97" applyFont="1" applyFill="1" applyBorder="1" applyAlignment="1">
      <alignment horizontal="left"/>
    </xf>
    <xf numFmtId="0" fontId="48" fillId="28" borderId="20" xfId="97" applyFont="1" applyFill="1" applyBorder="1" applyAlignment="1">
      <alignment horizontal="left"/>
    </xf>
    <xf numFmtId="0" fontId="48" fillId="28" borderId="19" xfId="97" applyFont="1" applyFill="1" applyBorder="1" applyAlignment="1">
      <alignment horizontal="left"/>
    </xf>
    <xf numFmtId="0" fontId="47" fillId="26" borderId="21" xfId="97" applyFont="1" applyFill="1" applyBorder="1" applyAlignment="1">
      <alignment horizontal="left" vertical="center" wrapText="1"/>
    </xf>
    <xf numFmtId="0" fontId="40" fillId="26" borderId="20" xfId="97" applyFont="1" applyFill="1" applyBorder="1" applyAlignment="1">
      <alignment horizontal="left" vertical="center" wrapText="1"/>
    </xf>
    <xf numFmtId="0" fontId="40" fillId="26" borderId="19" xfId="97" applyFont="1" applyFill="1" applyBorder="1" applyAlignment="1">
      <alignment horizontal="left" vertical="center" wrapText="1"/>
    </xf>
    <xf numFmtId="0" fontId="40" fillId="26" borderId="21" xfId="97" applyFont="1" applyFill="1" applyBorder="1" applyAlignment="1">
      <alignment horizontal="left" vertical="center" wrapText="1"/>
    </xf>
    <xf numFmtId="0" fontId="11" fillId="26" borderId="0" xfId="97" applyFont="1" applyFill="1" applyAlignment="1">
      <alignment horizontal="left" wrapText="1"/>
    </xf>
    <xf numFmtId="0" fontId="13" fillId="24" borderId="0" xfId="99" applyFont="1" applyFill="1" applyBorder="1" applyAlignment="1">
      <alignment horizontal="center"/>
    </xf>
    <xf numFmtId="164" fontId="41" fillId="26" borderId="0" xfId="99" applyNumberFormat="1" applyFont="1" applyFill="1" applyBorder="1" applyAlignment="1">
      <alignment horizontal="center"/>
    </xf>
    <xf numFmtId="0" fontId="49" fillId="26" borderId="0" xfId="98" applyFont="1" applyFill="1" applyAlignment="1">
      <alignment horizontal="left" wrapText="1"/>
    </xf>
    <xf numFmtId="0" fontId="35" fillId="26" borderId="0" xfId="97" applyFont="1" applyFill="1" applyAlignment="1">
      <alignment horizontal="left" wrapText="1"/>
    </xf>
    <xf numFmtId="0" fontId="12" fillId="26" borderId="0" xfId="97" applyFont="1" applyFill="1" applyAlignment="1">
      <alignment horizontal="left"/>
    </xf>
  </cellXfs>
  <cellStyles count="10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2" xfId="9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7"/>
    <cellStyle name="Normal 6" xfId="99"/>
    <cellStyle name="Note 2" xfId="5"/>
    <cellStyle name="Note 3" xfId="89"/>
    <cellStyle name="Note 4" xfId="42"/>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workbookViewId="0">
      <selection activeCell="H5" sqref="H5"/>
    </sheetView>
  </sheetViews>
  <sheetFormatPr defaultRowHeight="12.75" x14ac:dyDescent="0.2"/>
  <cols>
    <col min="1" max="3" width="9.42578125" customWidth="1"/>
    <col min="4" max="7" width="8.85546875" customWidth="1"/>
    <col min="8" max="8" width="9.42578125" customWidth="1"/>
  </cols>
  <sheetData>
    <row r="1" spans="1:10" ht="15.75" x14ac:dyDescent="0.25">
      <c r="A1" s="15" t="s">
        <v>0</v>
      </c>
      <c r="B1" s="7"/>
      <c r="C1" s="7"/>
      <c r="D1" s="7"/>
      <c r="E1" s="4"/>
      <c r="F1" s="4"/>
      <c r="G1" s="4"/>
      <c r="H1" s="4"/>
    </row>
    <row r="2" spans="1:10" ht="15.75" x14ac:dyDescent="0.25">
      <c r="A2" s="2"/>
      <c r="B2" s="1"/>
      <c r="C2" s="3"/>
      <c r="D2" s="3"/>
      <c r="E2" s="3"/>
      <c r="F2" s="3"/>
      <c r="G2" s="3"/>
      <c r="H2" s="3"/>
      <c r="I2" s="3"/>
      <c r="J2" s="3"/>
    </row>
    <row r="3" spans="1:10" s="5" customFormat="1" x14ac:dyDescent="0.2">
      <c r="A3" s="59"/>
      <c r="B3" s="59"/>
      <c r="C3" s="59"/>
      <c r="D3" s="11" t="s">
        <v>7</v>
      </c>
      <c r="E3" s="12" t="s">
        <v>8</v>
      </c>
      <c r="F3" s="12" t="s">
        <v>9</v>
      </c>
      <c r="G3" s="12" t="s">
        <v>10</v>
      </c>
      <c r="H3" s="13" t="s">
        <v>11</v>
      </c>
    </row>
    <row r="4" spans="1:10" x14ac:dyDescent="0.2">
      <c r="A4" s="60" t="s">
        <v>23</v>
      </c>
      <c r="B4" s="60"/>
      <c r="C4" s="60"/>
      <c r="D4" s="8">
        <v>0</v>
      </c>
      <c r="E4" s="36">
        <v>35</v>
      </c>
      <c r="F4" s="36">
        <v>20</v>
      </c>
      <c r="G4" s="36">
        <v>10</v>
      </c>
      <c r="H4" s="14">
        <f>SUM(D4:G4)</f>
        <v>65</v>
      </c>
    </row>
  </sheetData>
  <mergeCells count="2">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workbookViewId="0">
      <selection activeCell="H5" sqref="H5"/>
    </sheetView>
  </sheetViews>
  <sheetFormatPr defaultRowHeight="12.75" x14ac:dyDescent="0.2"/>
  <sheetData>
    <row r="1" spans="1:8" ht="15.75" x14ac:dyDescent="0.25">
      <c r="A1" s="15" t="s">
        <v>0</v>
      </c>
      <c r="B1" s="7"/>
      <c r="C1" s="7"/>
      <c r="D1" s="7"/>
      <c r="E1" s="4"/>
      <c r="F1" s="4"/>
      <c r="G1" s="4"/>
      <c r="H1" s="4"/>
    </row>
    <row r="2" spans="1:8" ht="15.75" x14ac:dyDescent="0.25">
      <c r="A2" s="4"/>
      <c r="B2" s="3"/>
      <c r="C2" s="3"/>
      <c r="D2" s="3"/>
      <c r="E2" s="3"/>
      <c r="F2" s="3"/>
      <c r="G2" s="3"/>
      <c r="H2" s="3"/>
    </row>
    <row r="3" spans="1:8" x14ac:dyDescent="0.2">
      <c r="A3" s="59"/>
      <c r="B3" s="59"/>
      <c r="C3" s="59"/>
      <c r="D3" s="11" t="s">
        <v>7</v>
      </c>
      <c r="E3" s="12" t="s">
        <v>8</v>
      </c>
      <c r="F3" s="12" t="s">
        <v>9</v>
      </c>
      <c r="G3" s="12" t="s">
        <v>10</v>
      </c>
      <c r="H3" s="13" t="s">
        <v>11</v>
      </c>
    </row>
    <row r="4" spans="1:8" x14ac:dyDescent="0.2">
      <c r="A4" s="60" t="s">
        <v>23</v>
      </c>
      <c r="B4" s="60"/>
      <c r="C4" s="60"/>
      <c r="D4" s="8">
        <v>0</v>
      </c>
      <c r="E4" s="9">
        <v>35</v>
      </c>
      <c r="F4" s="9">
        <v>20</v>
      </c>
      <c r="G4" s="10">
        <v>10</v>
      </c>
      <c r="H4" s="14">
        <f>SUM(D4:G4)</f>
        <v>65</v>
      </c>
    </row>
  </sheetData>
  <mergeCells count="2">
    <mergeCell ref="A3:C3"/>
    <mergeCell ref="A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workbookViewId="0">
      <selection activeCell="H43" sqref="H43"/>
    </sheetView>
  </sheetViews>
  <sheetFormatPr defaultRowHeight="12.75" x14ac:dyDescent="0.2"/>
  <sheetData>
    <row r="1" spans="1:9" ht="15.75" x14ac:dyDescent="0.25">
      <c r="A1" s="15" t="s">
        <v>0</v>
      </c>
      <c r="B1" s="7"/>
      <c r="C1" s="7"/>
      <c r="D1" s="7"/>
      <c r="E1" s="4"/>
      <c r="F1" s="4"/>
      <c r="G1" s="4"/>
      <c r="H1" s="4"/>
      <c r="I1" s="6"/>
    </row>
    <row r="2" spans="1:9" ht="15.75" x14ac:dyDescent="0.25">
      <c r="A2" s="4"/>
      <c r="B2" s="3"/>
      <c r="C2" s="3"/>
      <c r="D2" s="3"/>
      <c r="E2" s="3"/>
      <c r="F2" s="3"/>
      <c r="G2" s="3"/>
      <c r="H2" s="3"/>
      <c r="I2" s="3"/>
    </row>
    <row r="3" spans="1:9" x14ac:dyDescent="0.2">
      <c r="A3" s="59"/>
      <c r="B3" s="59"/>
      <c r="C3" s="59"/>
      <c r="D3" s="11" t="s">
        <v>7</v>
      </c>
      <c r="E3" s="12" t="s">
        <v>8</v>
      </c>
      <c r="F3" s="12" t="s">
        <v>9</v>
      </c>
      <c r="G3" s="12" t="s">
        <v>10</v>
      </c>
      <c r="H3" s="13" t="s">
        <v>11</v>
      </c>
      <c r="I3" s="5"/>
    </row>
    <row r="4" spans="1:9" x14ac:dyDescent="0.2">
      <c r="A4" s="60" t="s">
        <v>23</v>
      </c>
      <c r="B4" s="60"/>
      <c r="C4" s="60"/>
      <c r="D4" s="8">
        <v>0</v>
      </c>
      <c r="E4" s="37">
        <v>31.5</v>
      </c>
      <c r="F4" s="37">
        <v>18</v>
      </c>
      <c r="G4" s="37">
        <v>9</v>
      </c>
      <c r="H4" s="14">
        <f>SUM(D4:G4)</f>
        <v>58.5</v>
      </c>
      <c r="I4" s="6"/>
    </row>
  </sheetData>
  <mergeCells count="2">
    <mergeCell ref="A3:C3"/>
    <mergeCell ref="A4: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workbookViewId="0">
      <selection activeCell="I40" sqref="I40"/>
    </sheetView>
  </sheetViews>
  <sheetFormatPr defaultRowHeight="12.75" x14ac:dyDescent="0.2"/>
  <sheetData>
    <row r="1" spans="1:9" ht="15.75" x14ac:dyDescent="0.25">
      <c r="A1" s="15" t="s">
        <v>0</v>
      </c>
      <c r="B1" s="7"/>
      <c r="C1" s="7"/>
      <c r="D1" s="7"/>
      <c r="E1" s="4"/>
      <c r="F1" s="4"/>
      <c r="G1" s="4"/>
      <c r="H1" s="4"/>
      <c r="I1" s="6"/>
    </row>
    <row r="2" spans="1:9" ht="15.75" x14ac:dyDescent="0.25">
      <c r="A2" s="4"/>
      <c r="B2" s="3"/>
      <c r="C2" s="3"/>
      <c r="D2" s="3"/>
      <c r="E2" s="3"/>
      <c r="F2" s="3"/>
      <c r="G2" s="3"/>
      <c r="H2" s="3"/>
      <c r="I2" s="3"/>
    </row>
    <row r="3" spans="1:9" x14ac:dyDescent="0.2">
      <c r="A3" s="59"/>
      <c r="B3" s="59"/>
      <c r="C3" s="59"/>
      <c r="D3" s="11" t="s">
        <v>7</v>
      </c>
      <c r="E3" s="12" t="s">
        <v>8</v>
      </c>
      <c r="F3" s="12" t="s">
        <v>9</v>
      </c>
      <c r="G3" s="12" t="s">
        <v>10</v>
      </c>
      <c r="H3" s="13" t="s">
        <v>11</v>
      </c>
      <c r="I3" s="5"/>
    </row>
    <row r="4" spans="1:9" x14ac:dyDescent="0.2">
      <c r="A4" s="60" t="s">
        <v>23</v>
      </c>
      <c r="B4" s="60"/>
      <c r="C4" s="60"/>
      <c r="D4" s="8">
        <v>0</v>
      </c>
      <c r="E4" s="9">
        <v>35</v>
      </c>
      <c r="F4" s="9">
        <v>20</v>
      </c>
      <c r="G4" s="10">
        <v>10</v>
      </c>
      <c r="H4" s="14">
        <f>SUM(D4:G4)</f>
        <v>65</v>
      </c>
      <c r="I4" s="6"/>
    </row>
  </sheetData>
  <mergeCells count="2">
    <mergeCell ref="A3:C3"/>
    <mergeCell ref="A4:C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
  <sheetViews>
    <sheetView tabSelected="1" workbookViewId="0">
      <selection activeCell="L22" sqref="L22"/>
    </sheetView>
  </sheetViews>
  <sheetFormatPr defaultRowHeight="12.75" x14ac:dyDescent="0.2"/>
  <sheetData>
    <row r="1" spans="1:9" ht="15.75" x14ac:dyDescent="0.25">
      <c r="A1" s="15" t="s">
        <v>0</v>
      </c>
      <c r="B1" s="7"/>
      <c r="C1" s="7"/>
      <c r="D1" s="7"/>
      <c r="E1" s="4"/>
      <c r="F1" s="4"/>
      <c r="G1" s="4"/>
      <c r="H1" s="4"/>
      <c r="I1" s="6"/>
    </row>
    <row r="2" spans="1:9" ht="15.75" x14ac:dyDescent="0.25">
      <c r="A2" s="4"/>
      <c r="B2" s="3"/>
      <c r="C2" s="3"/>
      <c r="D2" s="3"/>
      <c r="E2" s="3"/>
      <c r="F2" s="3"/>
      <c r="G2" s="3"/>
      <c r="H2" s="3"/>
      <c r="I2" s="3"/>
    </row>
    <row r="3" spans="1:9" x14ac:dyDescent="0.2">
      <c r="A3" s="59"/>
      <c r="B3" s="59"/>
      <c r="C3" s="59"/>
      <c r="D3" s="11" t="s">
        <v>7</v>
      </c>
      <c r="E3" s="12" t="s">
        <v>8</v>
      </c>
      <c r="F3" s="12" t="s">
        <v>9</v>
      </c>
      <c r="G3" s="12" t="s">
        <v>10</v>
      </c>
      <c r="H3" s="13" t="s">
        <v>11</v>
      </c>
      <c r="I3" s="5"/>
    </row>
    <row r="4" spans="1:9" x14ac:dyDescent="0.2">
      <c r="A4" s="60" t="s">
        <v>23</v>
      </c>
      <c r="B4" s="60"/>
      <c r="C4" s="60"/>
      <c r="D4" s="8">
        <v>31.5</v>
      </c>
      <c r="E4" s="9">
        <v>28</v>
      </c>
      <c r="F4" s="9">
        <v>18</v>
      </c>
      <c r="G4" s="10">
        <v>9</v>
      </c>
      <c r="H4" s="14">
        <f>SUM(E4:G4)</f>
        <v>55</v>
      </c>
      <c r="I4" s="6"/>
    </row>
  </sheetData>
  <mergeCells count="2">
    <mergeCell ref="A3:C3"/>
    <mergeCell ref="A4:C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G20" sqref="G20"/>
    </sheetView>
  </sheetViews>
  <sheetFormatPr defaultRowHeight="15" x14ac:dyDescent="0.2"/>
  <cols>
    <col min="1" max="1" width="33" style="19" customWidth="1"/>
    <col min="2" max="7" width="7.7109375" style="19" customWidth="1"/>
    <col min="8" max="9" width="7.5703125" style="19" customWidth="1"/>
    <col min="10" max="12" width="7.7109375" style="19" customWidth="1"/>
    <col min="13" max="16384" width="9.140625" style="19"/>
  </cols>
  <sheetData>
    <row r="1" spans="1:15" ht="15.75" x14ac:dyDescent="0.25">
      <c r="A1" s="16" t="s">
        <v>12</v>
      </c>
      <c r="B1" s="17"/>
      <c r="C1" s="16"/>
      <c r="D1" s="16"/>
      <c r="E1" s="16"/>
      <c r="F1" s="16"/>
      <c r="G1" s="16"/>
      <c r="H1" s="16"/>
      <c r="I1" s="18"/>
      <c r="J1" s="18"/>
    </row>
    <row r="2" spans="1:15" ht="6" customHeight="1" x14ac:dyDescent="0.25">
      <c r="A2" s="16"/>
      <c r="B2" s="17"/>
      <c r="C2" s="16"/>
      <c r="D2" s="16"/>
      <c r="E2" s="16"/>
      <c r="F2" s="16"/>
      <c r="G2" s="16"/>
      <c r="H2" s="16"/>
      <c r="I2" s="18"/>
      <c r="J2" s="18"/>
    </row>
    <row r="3" spans="1:15" ht="15.75" x14ac:dyDescent="0.25">
      <c r="A3" s="63" t="s">
        <v>22</v>
      </c>
      <c r="B3" s="63"/>
      <c r="C3" s="63"/>
      <c r="D3" s="63"/>
      <c r="E3" s="63"/>
      <c r="F3" s="63"/>
      <c r="G3" s="63"/>
      <c r="H3" s="63"/>
      <c r="I3" s="18"/>
      <c r="J3" s="18"/>
    </row>
    <row r="4" spans="1:15" x14ac:dyDescent="0.2">
      <c r="A4" s="17"/>
      <c r="B4" s="17"/>
      <c r="C4" s="17"/>
      <c r="D4" s="17"/>
      <c r="E4" s="17"/>
      <c r="F4" s="17"/>
      <c r="G4" s="20"/>
      <c r="H4" s="20"/>
      <c r="I4" s="21"/>
      <c r="J4" s="21"/>
    </row>
    <row r="5" spans="1:15" ht="15.75" x14ac:dyDescent="0.25">
      <c r="G5" s="61" t="s">
        <v>18</v>
      </c>
      <c r="H5" s="61"/>
      <c r="I5" s="22"/>
      <c r="J5" s="23"/>
      <c r="K5" s="62" t="s">
        <v>19</v>
      </c>
      <c r="L5" s="62"/>
      <c r="M5" s="23"/>
      <c r="N5" s="61" t="s">
        <v>20</v>
      </c>
      <c r="O5" s="61"/>
    </row>
    <row r="6" spans="1:15" s="27" customFormat="1" ht="135" customHeight="1" x14ac:dyDescent="0.2">
      <c r="A6" s="24"/>
      <c r="B6" s="25" t="s">
        <v>2</v>
      </c>
      <c r="C6" s="25" t="s">
        <v>3</v>
      </c>
      <c r="D6" s="25" t="s">
        <v>4</v>
      </c>
      <c r="E6" s="25" t="s">
        <v>5</v>
      </c>
      <c r="F6" s="26" t="s">
        <v>6</v>
      </c>
      <c r="G6" s="25" t="s">
        <v>13</v>
      </c>
      <c r="H6" s="34" t="s">
        <v>14</v>
      </c>
      <c r="J6" s="26" t="str">
        <f>F6</f>
        <v>Evaluator 5</v>
      </c>
      <c r="K6" s="25" t="s">
        <v>16</v>
      </c>
      <c r="L6" s="34" t="s">
        <v>15</v>
      </c>
      <c r="N6" s="25" t="s">
        <v>1</v>
      </c>
      <c r="O6" s="34" t="s">
        <v>17</v>
      </c>
    </row>
    <row r="7" spans="1:15" ht="16.5" customHeight="1" x14ac:dyDescent="0.2">
      <c r="A7" s="32" t="str">
        <f>'Evaluator 5'!A4:D4</f>
        <v>Parker Technology</v>
      </c>
      <c r="B7" s="28">
        <f>'Evaluator 1'!H4</f>
        <v>65</v>
      </c>
      <c r="C7" s="28">
        <f>'Evaluator 2'!H4</f>
        <v>65</v>
      </c>
      <c r="D7" s="28">
        <f>'Evaluator 3'!H4</f>
        <v>58.5</v>
      </c>
      <c r="E7" s="28">
        <f>'Evaluator 4'!H4</f>
        <v>65</v>
      </c>
      <c r="F7" s="29">
        <f>'Evaluator 5'!H4</f>
        <v>55</v>
      </c>
      <c r="G7" s="28">
        <f>AVERAGE(B7:F7)</f>
        <v>61.7</v>
      </c>
      <c r="H7" s="35">
        <f>RANK(G7,$G$7:$G$7,0)</f>
        <v>1</v>
      </c>
      <c r="J7" s="30">
        <f>'Evaluator 5'!D4</f>
        <v>31.5</v>
      </c>
      <c r="K7" s="28">
        <f>AVERAGE(J7)</f>
        <v>31.5</v>
      </c>
      <c r="L7" s="35">
        <f>RANK(K7,$K$7:$K$7,0)</f>
        <v>1</v>
      </c>
      <c r="N7" s="31">
        <f>G7+K7</f>
        <v>93.2</v>
      </c>
      <c r="O7" s="35">
        <f>RANK(N7,$N$7:$N$7,0)</f>
        <v>1</v>
      </c>
    </row>
    <row r="26" spans="1:1" x14ac:dyDescent="0.2">
      <c r="A26" s="33" t="s">
        <v>21</v>
      </c>
    </row>
    <row r="27" spans="1:1" x14ac:dyDescent="0.2">
      <c r="A27" s="33"/>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4"/>
  <sheetViews>
    <sheetView topLeftCell="A2" zoomScaleNormal="100" workbookViewId="0">
      <selection activeCell="A2" sqref="A2:I2"/>
    </sheetView>
  </sheetViews>
  <sheetFormatPr defaultRowHeight="12.75" x14ac:dyDescent="0.2"/>
  <cols>
    <col min="1" max="1" width="20.7109375" style="38" customWidth="1"/>
    <col min="2" max="13" width="9.5703125" style="38" customWidth="1"/>
    <col min="14" max="16384" width="9.140625" style="38"/>
  </cols>
  <sheetData>
    <row r="1" spans="1:13" ht="15.75" customHeight="1" x14ac:dyDescent="0.25">
      <c r="A1" s="77" t="s">
        <v>40</v>
      </c>
      <c r="B1" s="77"/>
      <c r="C1" s="77"/>
      <c r="D1" s="77"/>
      <c r="E1" s="77"/>
      <c r="F1" s="77"/>
      <c r="G1" s="77"/>
      <c r="H1" s="77"/>
      <c r="I1" s="77"/>
      <c r="J1" s="58"/>
    </row>
    <row r="2" spans="1:13" ht="15" x14ac:dyDescent="0.2">
      <c r="A2" s="82" t="s">
        <v>39</v>
      </c>
      <c r="B2" s="82"/>
      <c r="C2" s="82"/>
      <c r="D2" s="82"/>
      <c r="E2" s="82"/>
      <c r="F2" s="82"/>
      <c r="G2" s="82"/>
      <c r="H2" s="82"/>
      <c r="I2" s="82"/>
      <c r="J2" s="57"/>
    </row>
    <row r="3" spans="1:13" x14ac:dyDescent="0.2">
      <c r="A3" s="56" t="s">
        <v>38</v>
      </c>
      <c r="B3" s="78"/>
      <c r="C3" s="78"/>
      <c r="D3" s="78"/>
    </row>
    <row r="4" spans="1:13" ht="15" customHeight="1" x14ac:dyDescent="0.2">
      <c r="A4" s="56" t="s">
        <v>37</v>
      </c>
      <c r="B4" s="79" t="s">
        <v>36</v>
      </c>
      <c r="C4" s="79"/>
      <c r="D4" s="79"/>
      <c r="E4" s="55"/>
    </row>
    <row r="5" spans="1:13" ht="20.25" customHeight="1" x14ac:dyDescent="0.25">
      <c r="A5" s="80" t="s">
        <v>35</v>
      </c>
      <c r="B5" s="80"/>
      <c r="C5" s="54"/>
      <c r="D5" s="54"/>
      <c r="E5" s="54"/>
      <c r="F5" s="54"/>
      <c r="G5" s="54"/>
      <c r="H5" s="53"/>
      <c r="I5" s="53"/>
    </row>
    <row r="6" spans="1:13" ht="24.75" customHeight="1" thickBot="1" x14ac:dyDescent="0.25">
      <c r="A6" s="52"/>
      <c r="B6" s="81" t="s">
        <v>34</v>
      </c>
      <c r="C6" s="81"/>
      <c r="D6" s="81"/>
      <c r="E6" s="81"/>
      <c r="F6" s="81"/>
      <c r="G6" s="81"/>
      <c r="H6" s="81"/>
      <c r="I6" s="81"/>
    </row>
    <row r="7" spans="1:13" ht="15" customHeight="1" x14ac:dyDescent="0.25">
      <c r="B7" s="41"/>
    </row>
    <row r="8" spans="1:13" ht="15" customHeight="1" x14ac:dyDescent="0.25">
      <c r="B8" s="41"/>
    </row>
    <row r="9" spans="1:13" ht="15" customHeight="1" x14ac:dyDescent="0.25">
      <c r="B9" s="41"/>
    </row>
    <row r="10" spans="1:13" ht="15" customHeight="1" x14ac:dyDescent="0.2"/>
    <row r="11" spans="1:13" ht="11.25" customHeight="1" thickBot="1" x14ac:dyDescent="0.25"/>
    <row r="12" spans="1:13" s="51" customFormat="1" ht="13.5" thickBot="1" x14ac:dyDescent="0.25">
      <c r="B12" s="70" t="s">
        <v>33</v>
      </c>
      <c r="C12" s="71"/>
      <c r="D12" s="72"/>
      <c r="E12" s="70" t="s">
        <v>32</v>
      </c>
      <c r="F12" s="71"/>
      <c r="G12" s="72"/>
      <c r="H12" s="70" t="s">
        <v>31</v>
      </c>
      <c r="I12" s="71"/>
      <c r="J12" s="72"/>
      <c r="K12" s="70" t="s">
        <v>30</v>
      </c>
      <c r="L12" s="71"/>
      <c r="M12" s="72"/>
    </row>
    <row r="13" spans="1:13" s="51" customFormat="1" ht="112.5" customHeight="1" x14ac:dyDescent="0.2">
      <c r="B13" s="73" t="s">
        <v>41</v>
      </c>
      <c r="C13" s="74"/>
      <c r="D13" s="75"/>
      <c r="E13" s="76" t="s">
        <v>29</v>
      </c>
      <c r="F13" s="74"/>
      <c r="G13" s="75"/>
      <c r="H13" s="76" t="s">
        <v>28</v>
      </c>
      <c r="I13" s="74"/>
      <c r="J13" s="75"/>
      <c r="K13" s="76" t="s">
        <v>27</v>
      </c>
      <c r="L13" s="74"/>
      <c r="M13" s="75"/>
    </row>
    <row r="14" spans="1:13" s="48" customFormat="1" ht="11.25" customHeight="1" x14ac:dyDescent="0.2">
      <c r="A14" s="50"/>
      <c r="B14" s="64" t="s">
        <v>26</v>
      </c>
      <c r="C14" s="65"/>
      <c r="D14" s="66"/>
      <c r="E14" s="64" t="s">
        <v>26</v>
      </c>
      <c r="F14" s="65"/>
      <c r="G14" s="66"/>
      <c r="H14" s="64" t="s">
        <v>26</v>
      </c>
      <c r="I14" s="65"/>
      <c r="J14" s="66"/>
      <c r="K14" s="64" t="s">
        <v>26</v>
      </c>
      <c r="L14" s="65"/>
      <c r="M14" s="66"/>
    </row>
    <row r="15" spans="1:13" s="48" customFormat="1" x14ac:dyDescent="0.2">
      <c r="A15" s="49" t="s">
        <v>23</v>
      </c>
      <c r="B15" s="67"/>
      <c r="C15" s="68"/>
      <c r="D15" s="69"/>
      <c r="E15" s="67"/>
      <c r="F15" s="68"/>
      <c r="G15" s="69"/>
      <c r="H15" s="67"/>
      <c r="I15" s="68"/>
      <c r="J15" s="69"/>
      <c r="K15" s="67"/>
      <c r="L15" s="68"/>
      <c r="M15" s="69"/>
    </row>
    <row r="16" spans="1:13" s="46" customFormat="1" ht="7.5" customHeight="1" x14ac:dyDescent="0.2">
      <c r="A16" s="47"/>
      <c r="B16" s="47"/>
      <c r="C16" s="47"/>
      <c r="D16" s="47"/>
      <c r="E16" s="47"/>
      <c r="F16" s="47"/>
      <c r="G16" s="47"/>
      <c r="H16" s="47"/>
      <c r="I16" s="47"/>
      <c r="J16" s="47"/>
      <c r="K16" s="47"/>
      <c r="L16" s="47"/>
      <c r="M16" s="47"/>
    </row>
    <row r="17" spans="1:13" s="45" customFormat="1" ht="6.75" customHeight="1" x14ac:dyDescent="0.2"/>
    <row r="19" spans="1:13" x14ac:dyDescent="0.2">
      <c r="A19" s="44"/>
      <c r="G19" s="40"/>
      <c r="H19" s="40"/>
    </row>
    <row r="20" spans="1:13" x14ac:dyDescent="0.2">
      <c r="A20" s="43" t="s">
        <v>25</v>
      </c>
      <c r="G20" s="40"/>
      <c r="H20" s="40"/>
      <c r="I20" s="40"/>
      <c r="J20" s="40"/>
    </row>
    <row r="21" spans="1:13" ht="15" x14ac:dyDescent="0.25">
      <c r="A21" s="42"/>
      <c r="B21" s="42"/>
      <c r="C21" s="41"/>
      <c r="G21" s="40"/>
      <c r="H21" s="40"/>
      <c r="I21" s="40"/>
      <c r="J21" s="40"/>
    </row>
    <row r="22" spans="1:13" ht="15" x14ac:dyDescent="0.25">
      <c r="A22" s="42"/>
      <c r="B22" s="42"/>
      <c r="C22" s="41"/>
      <c r="G22" s="40"/>
      <c r="H22" s="40"/>
      <c r="I22" s="40"/>
      <c r="J22" s="40"/>
    </row>
    <row r="23" spans="1:13" ht="15" x14ac:dyDescent="0.25">
      <c r="A23" s="42"/>
      <c r="B23" s="42"/>
      <c r="C23" s="41"/>
      <c r="G23" s="40"/>
      <c r="H23" s="40"/>
      <c r="I23" s="40"/>
      <c r="J23" s="40"/>
    </row>
    <row r="24" spans="1:13" ht="15" x14ac:dyDescent="0.25">
      <c r="A24" s="42"/>
      <c r="B24" s="42"/>
      <c r="C24" s="41"/>
      <c r="G24" s="40"/>
      <c r="H24" s="40"/>
      <c r="I24" s="40"/>
      <c r="J24" s="40"/>
    </row>
    <row r="25" spans="1:13" ht="15" x14ac:dyDescent="0.25">
      <c r="A25" s="42"/>
      <c r="B25" s="42"/>
      <c r="C25" s="41"/>
      <c r="G25" s="40"/>
      <c r="H25" s="40"/>
      <c r="I25" s="40"/>
      <c r="J25" s="40"/>
    </row>
    <row r="26" spans="1:13" x14ac:dyDescent="0.2">
      <c r="I26" s="40"/>
      <c r="J26" s="40"/>
      <c r="K26" s="40"/>
      <c r="L26" s="40"/>
    </row>
    <row r="27" spans="1:13" x14ac:dyDescent="0.2">
      <c r="I27" s="40"/>
      <c r="J27" s="40"/>
      <c r="K27" s="40"/>
      <c r="L27" s="40"/>
      <c r="M27" s="40"/>
    </row>
    <row r="28" spans="1:13" x14ac:dyDescent="0.2">
      <c r="L28" s="40"/>
      <c r="M28" s="40"/>
    </row>
    <row r="29" spans="1:13" x14ac:dyDescent="0.2">
      <c r="L29" s="40"/>
      <c r="M29" s="40"/>
    </row>
    <row r="30" spans="1:13" x14ac:dyDescent="0.2">
      <c r="L30" s="40"/>
      <c r="M30" s="40"/>
    </row>
    <row r="31" spans="1:13" x14ac:dyDescent="0.2">
      <c r="L31" s="40"/>
      <c r="M31" s="40"/>
    </row>
    <row r="44" spans="1:1" x14ac:dyDescent="0.2">
      <c r="A44" s="39" t="s">
        <v>24</v>
      </c>
    </row>
  </sheetData>
  <mergeCells count="22">
    <mergeCell ref="B6:I6"/>
    <mergeCell ref="A1:I1"/>
    <mergeCell ref="A2:I2"/>
    <mergeCell ref="B3:D3"/>
    <mergeCell ref="B4:D4"/>
    <mergeCell ref="A5:B5"/>
    <mergeCell ref="B12:D12"/>
    <mergeCell ref="E12:G12"/>
    <mergeCell ref="H12:J12"/>
    <mergeCell ref="K12:M12"/>
    <mergeCell ref="B13:D13"/>
    <mergeCell ref="E13:G13"/>
    <mergeCell ref="H13:J13"/>
    <mergeCell ref="K13:M13"/>
    <mergeCell ref="B14:D14"/>
    <mergeCell ref="E14:G14"/>
    <mergeCell ref="H14:J14"/>
    <mergeCell ref="K14:M14"/>
    <mergeCell ref="B15:D15"/>
    <mergeCell ref="E15:G15"/>
    <mergeCell ref="H15:J15"/>
    <mergeCell ref="K15:M15"/>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2022-03-30T16:15:48Z</dcterms:modified>
</cp:coreProperties>
</file>