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ITB730-22001 UH College of Medicine Furniture - SHEENA JOHN\"/>
    </mc:Choice>
  </mc:AlternateContent>
  <bookViews>
    <workbookView xWindow="0" yWindow="0" windowWidth="25200" windowHeight="11385"/>
  </bookViews>
  <sheets>
    <sheet name="Sheet1" sheetId="1" r:id="rId1"/>
    <sheet name="Sheet2" sheetId="3" r:id="rId2"/>
  </sheets>
  <definedNames>
    <definedName name="_xlnm.Print_Area" localSheetId="0">Sheet1!$A$1:$M$24</definedName>
  </definedNames>
  <calcPr calcId="152511"/>
</workbook>
</file>

<file path=xl/calcChain.xml><?xml version="1.0" encoding="utf-8"?>
<calcChain xmlns="http://schemas.openxmlformats.org/spreadsheetml/2006/main">
  <c r="N18" i="1" l="1"/>
  <c r="H18" i="1"/>
  <c r="D18" i="1"/>
  <c r="J18" i="1"/>
  <c r="L18" i="1"/>
  <c r="P18" i="1"/>
  <c r="R18" i="1"/>
  <c r="F18" i="1"/>
  <c r="F10" i="1"/>
  <c r="H10" i="1"/>
  <c r="J10" i="1"/>
  <c r="L10" i="1"/>
  <c r="N10" i="1"/>
  <c r="P10" i="1"/>
  <c r="R10" i="1"/>
  <c r="D10" i="1"/>
  <c r="D23" i="1"/>
  <c r="N23" i="1" l="1"/>
  <c r="H23" i="1"/>
  <c r="F23" i="1"/>
  <c r="J23" i="1"/>
  <c r="L23" i="1"/>
  <c r="P23" i="1"/>
  <c r="R23" i="1"/>
</calcChain>
</file>

<file path=xl/sharedStrings.xml><?xml version="1.0" encoding="utf-8"?>
<sst xmlns="http://schemas.openxmlformats.org/spreadsheetml/2006/main" count="52" uniqueCount="38">
  <si>
    <t>Bid Tabulation</t>
  </si>
  <si>
    <t>Item Description</t>
  </si>
  <si>
    <t>Vendor #1</t>
  </si>
  <si>
    <t>Vendor #2</t>
  </si>
  <si>
    <t>Vendor #3</t>
  </si>
  <si>
    <t>Vendor #4</t>
  </si>
  <si>
    <t>Vendor #5</t>
  </si>
  <si>
    <t>Total Price</t>
  </si>
  <si>
    <t>Package A</t>
  </si>
  <si>
    <t>Vendor #6</t>
  </si>
  <si>
    <t>Vendor #7</t>
  </si>
  <si>
    <t>Vendor #8</t>
  </si>
  <si>
    <t>Package B</t>
  </si>
  <si>
    <t>NOTES</t>
  </si>
  <si>
    <t xml:space="preserve">ITB730-22001 UH COLLEGE OF MEDICINE FURNITURE </t>
  </si>
  <si>
    <t>Package C</t>
  </si>
  <si>
    <t>Add Alt 01</t>
  </si>
  <si>
    <t>Add Alt 02</t>
  </si>
  <si>
    <t>Add Alt 03</t>
  </si>
  <si>
    <t>Add Alt 04</t>
  </si>
  <si>
    <t>Add Alt 05</t>
  </si>
  <si>
    <t xml:space="preserve">Package A: All Freight, Delivery and Install included
Package B: No bid
Package B: No Freight, Delivery and Install included
</t>
  </si>
  <si>
    <t xml:space="preserve">Package A: All Freight, Delivery and Install included
Package B: All Freight, Delivery and Install included
Package C: No bid
</t>
  </si>
  <si>
    <t xml:space="preserve">Package A: All Freight, Delivery and Install included
Package B: All Freight, Delivery and Install included
Package C: No bid
</t>
  </si>
  <si>
    <t xml:space="preserve">Package A: All Freight, Delivery and Install included
Package B: All Freight, Delivery and Install included
Package C: All Freight, Delivery and Install included
</t>
  </si>
  <si>
    <t xml:space="preserve">Package C: No bid
Package B: All Freight, Delivery and Install included
Package C: No bid
</t>
  </si>
  <si>
    <t>Package C - Alt Total</t>
  </si>
  <si>
    <t>Total Package A+ Alt2 + Alt 3</t>
  </si>
  <si>
    <t>Total Package B+ Alt1 + Alt2</t>
  </si>
  <si>
    <t xml:space="preserve">Package A: All Freight, Delivery and Install included
Package B: All Freight, Delivery and Install included
Package C: All Freight, Delivery and Install included. Package C disqualified due to Debner submitting alternates on Package C when Alternates were not allowed.
</t>
  </si>
  <si>
    <t xml:space="preserve">Blue Box LLC               </t>
  </si>
  <si>
    <t xml:space="preserve">Facility Interiors, Inc.
</t>
  </si>
  <si>
    <t xml:space="preserve">Debner
</t>
  </si>
  <si>
    <t xml:space="preserve">J. Tyler
</t>
  </si>
  <si>
    <t xml:space="preserve">LetourneauKeller
</t>
  </si>
  <si>
    <t xml:space="preserve">McCoy Rockford
</t>
  </si>
  <si>
    <t xml:space="preserve">McKinney Office Supply
</t>
  </si>
  <si>
    <t xml:space="preserve">WH&amp;L Spaces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</si>
</sst>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0" fillId="0" borderId="0" xfId="0" applyFill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/>
    <xf numFmtId="0" fontId="5" fillId="0" borderId="4" xfId="0" applyFont="1" applyFill="1" applyBorder="1" applyAlignment="1"/>
    <xf numFmtId="0" fontId="5" fillId="0" borderId="6" xfId="0" applyFont="1" applyFill="1" applyBorder="1" applyAlignment="1"/>
    <xf numFmtId="0" fontId="7" fillId="0" borderId="0" xfId="0" applyFont="1" applyFill="1" applyAlignment="1">
      <alignment vertical="top" wrapText="1"/>
    </xf>
    <xf numFmtId="0" fontId="5" fillId="0" borderId="15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0" borderId="21" xfId="0" applyFont="1" applyBorder="1" applyAlignment="1">
      <alignment horizontal="center"/>
    </xf>
    <xf numFmtId="0" fontId="4" fillId="3" borderId="22" xfId="0" applyFont="1" applyFill="1" applyBorder="1" applyAlignment="1"/>
    <xf numFmtId="0" fontId="4" fillId="5" borderId="0" xfId="0" applyFont="1" applyFill="1" applyBorder="1" applyAlignment="1"/>
    <xf numFmtId="44" fontId="5" fillId="5" borderId="0" xfId="1" applyFont="1" applyFill="1" applyBorder="1" applyAlignment="1">
      <alignment horizontal="center"/>
    </xf>
    <xf numFmtId="0" fontId="4" fillId="5" borderId="25" xfId="0" applyFont="1" applyFill="1" applyBorder="1" applyAlignment="1"/>
    <xf numFmtId="44" fontId="5" fillId="5" borderId="25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44" fontId="5" fillId="0" borderId="12" xfId="1" applyFont="1" applyFill="1" applyBorder="1" applyAlignment="1">
      <alignment horizontal="center"/>
    </xf>
    <xf numFmtId="44" fontId="5" fillId="0" borderId="13" xfId="1" applyFont="1" applyFill="1" applyBorder="1" applyAlignment="1">
      <alignment horizontal="center"/>
    </xf>
    <xf numFmtId="44" fontId="5" fillId="5" borderId="12" xfId="1" applyFont="1" applyFill="1" applyBorder="1" applyAlignment="1">
      <alignment horizontal="center"/>
    </xf>
    <xf numFmtId="44" fontId="5" fillId="5" borderId="13" xfId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4" fontId="5" fillId="3" borderId="12" xfId="1" applyFont="1" applyFill="1" applyBorder="1" applyAlignment="1">
      <alignment horizontal="center"/>
    </xf>
    <xf numFmtId="44" fontId="5" fillId="3" borderId="13" xfId="1" applyFont="1" applyFill="1" applyBorder="1" applyAlignment="1">
      <alignment horizontal="center"/>
    </xf>
    <xf numFmtId="44" fontId="5" fillId="3" borderId="23" xfId="1" applyFont="1" applyFill="1" applyBorder="1" applyAlignment="1">
      <alignment horizontal="center"/>
    </xf>
    <xf numFmtId="44" fontId="5" fillId="3" borderId="24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AF2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zoomScale="85" zoomScaleNormal="85" zoomScaleSheetLayoutView="90" workbookViewId="0">
      <selection activeCell="F4" sqref="F4:G4"/>
    </sheetView>
  </sheetViews>
  <sheetFormatPr defaultRowHeight="12.75" x14ac:dyDescent="0.2"/>
  <cols>
    <col min="1" max="1" width="1.5703125" customWidth="1"/>
    <col min="2" max="2" width="3.28515625" customWidth="1"/>
    <col min="3" max="3" width="27.85546875" bestFit="1" customWidth="1"/>
    <col min="4" max="4" width="9.5703125" customWidth="1"/>
    <col min="5" max="5" width="19.5703125" customWidth="1"/>
    <col min="6" max="6" width="9.5703125" customWidth="1"/>
    <col min="7" max="7" width="19.5703125" customWidth="1"/>
    <col min="8" max="8" width="9.5703125" customWidth="1"/>
    <col min="9" max="9" width="19.5703125" customWidth="1"/>
    <col min="10" max="10" width="9.5703125" customWidth="1"/>
    <col min="11" max="11" width="19.5703125" customWidth="1"/>
    <col min="12" max="12" width="9.5703125" customWidth="1"/>
    <col min="13" max="13" width="19.5703125" customWidth="1"/>
    <col min="15" max="15" width="18.42578125" customWidth="1"/>
    <col min="17" max="17" width="20.42578125" customWidth="1"/>
    <col min="19" max="19" width="18.5703125" customWidth="1"/>
  </cols>
  <sheetData>
    <row r="1" spans="1:19" ht="13.5" thickBot="1" x14ac:dyDescent="0.25"/>
    <row r="2" spans="1:19" s="1" customFormat="1" ht="24" customHeight="1" thickBot="1" x14ac:dyDescent="0.3">
      <c r="A2" s="2"/>
      <c r="B2" s="34" t="s">
        <v>14</v>
      </c>
      <c r="C2" s="35"/>
      <c r="D2" s="35"/>
      <c r="E2" s="35"/>
      <c r="F2" s="35"/>
      <c r="G2" s="5"/>
      <c r="H2" s="6"/>
      <c r="I2" s="5"/>
      <c r="J2" s="6"/>
      <c r="K2" s="5"/>
      <c r="L2" s="6"/>
      <c r="M2" s="6"/>
      <c r="N2" s="6"/>
      <c r="O2" s="6"/>
      <c r="P2" s="6"/>
      <c r="Q2" s="8"/>
      <c r="R2" s="6"/>
      <c r="S2" s="5"/>
    </row>
    <row r="3" spans="1:19" ht="15" customHeight="1" thickBot="1" x14ac:dyDescent="0.25">
      <c r="B3" s="43" t="s">
        <v>0</v>
      </c>
      <c r="C3" s="44"/>
      <c r="D3" s="37" t="s">
        <v>2</v>
      </c>
      <c r="E3" s="38"/>
      <c r="F3" s="28" t="s">
        <v>3</v>
      </c>
      <c r="G3" s="29"/>
      <c r="H3" s="28" t="s">
        <v>4</v>
      </c>
      <c r="I3" s="29"/>
      <c r="J3" s="28" t="s">
        <v>5</v>
      </c>
      <c r="K3" s="29"/>
      <c r="L3" s="28" t="s">
        <v>6</v>
      </c>
      <c r="M3" s="29"/>
      <c r="N3" s="28" t="s">
        <v>9</v>
      </c>
      <c r="O3" s="29"/>
      <c r="P3" s="28" t="s">
        <v>10</v>
      </c>
      <c r="Q3" s="29"/>
      <c r="R3" s="28" t="s">
        <v>11</v>
      </c>
      <c r="S3" s="29"/>
    </row>
    <row r="4" spans="1:19" ht="102" customHeight="1" thickBot="1" x14ac:dyDescent="0.25">
      <c r="B4" s="45"/>
      <c r="C4" s="46"/>
      <c r="D4" s="39" t="s">
        <v>30</v>
      </c>
      <c r="E4" s="40"/>
      <c r="F4" s="36" t="s">
        <v>31</v>
      </c>
      <c r="G4" s="31"/>
      <c r="H4" s="30" t="s">
        <v>32</v>
      </c>
      <c r="I4" s="31"/>
      <c r="J4" s="30" t="s">
        <v>33</v>
      </c>
      <c r="K4" s="31"/>
      <c r="L4" s="30" t="s">
        <v>34</v>
      </c>
      <c r="M4" s="31"/>
      <c r="N4" s="30" t="s">
        <v>35</v>
      </c>
      <c r="O4" s="31"/>
      <c r="P4" s="30" t="s">
        <v>36</v>
      </c>
      <c r="Q4" s="31"/>
      <c r="R4" s="36" t="s">
        <v>37</v>
      </c>
      <c r="S4" s="31"/>
    </row>
    <row r="5" spans="1:19" ht="27" customHeight="1" thickBot="1" x14ac:dyDescent="0.25">
      <c r="B5" s="9"/>
      <c r="C5" s="10" t="s">
        <v>1</v>
      </c>
      <c r="D5" s="41" t="s">
        <v>7</v>
      </c>
      <c r="E5" s="42"/>
      <c r="F5" s="32" t="s">
        <v>7</v>
      </c>
      <c r="G5" s="33"/>
      <c r="H5" s="32" t="s">
        <v>7</v>
      </c>
      <c r="I5" s="33"/>
      <c r="J5" s="32" t="s">
        <v>7</v>
      </c>
      <c r="K5" s="33"/>
      <c r="L5" s="32" t="s">
        <v>7</v>
      </c>
      <c r="M5" s="33"/>
      <c r="N5" s="32" t="s">
        <v>7</v>
      </c>
      <c r="O5" s="33"/>
      <c r="P5" s="32" t="s">
        <v>7</v>
      </c>
      <c r="Q5" s="33"/>
      <c r="R5" s="32" t="s">
        <v>7</v>
      </c>
      <c r="S5" s="33"/>
    </row>
    <row r="6" spans="1:19" ht="32.450000000000003" customHeight="1" thickTop="1" x14ac:dyDescent="0.25">
      <c r="B6" s="3">
        <v>1</v>
      </c>
      <c r="C6" s="4" t="s">
        <v>8</v>
      </c>
      <c r="D6" s="24">
        <v>160432.73000000001</v>
      </c>
      <c r="E6" s="25"/>
      <c r="F6" s="24">
        <v>152144.44</v>
      </c>
      <c r="G6" s="25"/>
      <c r="H6" s="24">
        <v>176024.82</v>
      </c>
      <c r="I6" s="25"/>
      <c r="J6" s="24">
        <v>142222.25</v>
      </c>
      <c r="K6" s="25"/>
      <c r="L6" s="24">
        <v>163786.18</v>
      </c>
      <c r="M6" s="25"/>
      <c r="N6" s="26">
        <v>162970.43</v>
      </c>
      <c r="O6" s="27"/>
      <c r="P6" s="24">
        <v>0</v>
      </c>
      <c r="Q6" s="25"/>
      <c r="R6" s="24">
        <v>170990.67</v>
      </c>
      <c r="S6" s="25"/>
    </row>
    <row r="7" spans="1:19" ht="32.450000000000003" customHeight="1" x14ac:dyDescent="0.25">
      <c r="B7" s="3"/>
      <c r="C7" s="4" t="s">
        <v>16</v>
      </c>
      <c r="D7" s="24">
        <v>152746.88</v>
      </c>
      <c r="E7" s="25"/>
      <c r="F7" s="24">
        <v>179787.47</v>
      </c>
      <c r="G7" s="25"/>
      <c r="H7" s="24">
        <v>285597.81</v>
      </c>
      <c r="I7" s="25"/>
      <c r="J7" s="24">
        <v>206542.8</v>
      </c>
      <c r="K7" s="25"/>
      <c r="L7" s="24">
        <v>136668.51999999999</v>
      </c>
      <c r="M7" s="25"/>
      <c r="N7" s="26">
        <v>170527.05</v>
      </c>
      <c r="O7" s="27"/>
      <c r="P7" s="24">
        <v>0</v>
      </c>
      <c r="Q7" s="25"/>
      <c r="R7" s="24">
        <v>246787.89</v>
      </c>
      <c r="S7" s="25"/>
    </row>
    <row r="8" spans="1:19" ht="32.450000000000003" customHeight="1" x14ac:dyDescent="0.25">
      <c r="B8" s="3"/>
      <c r="C8" s="4" t="s">
        <v>17</v>
      </c>
      <c r="D8" s="24">
        <v>299827.53000000003</v>
      </c>
      <c r="E8" s="25"/>
      <c r="F8" s="24">
        <v>305974.37</v>
      </c>
      <c r="G8" s="25"/>
      <c r="H8" s="24">
        <v>330388.42</v>
      </c>
      <c r="I8" s="25"/>
      <c r="J8" s="24">
        <v>237479.75</v>
      </c>
      <c r="K8" s="25"/>
      <c r="L8" s="24">
        <v>252536.87</v>
      </c>
      <c r="M8" s="25"/>
      <c r="N8" s="26">
        <v>211035.15</v>
      </c>
      <c r="O8" s="27"/>
      <c r="P8" s="24">
        <v>0</v>
      </c>
      <c r="Q8" s="25"/>
      <c r="R8" s="24">
        <v>298249.44</v>
      </c>
      <c r="S8" s="25"/>
    </row>
    <row r="9" spans="1:19" ht="32.450000000000003" customHeight="1" x14ac:dyDescent="0.25">
      <c r="B9" s="3"/>
      <c r="C9" s="4" t="s">
        <v>18</v>
      </c>
      <c r="D9" s="24">
        <v>11639.68</v>
      </c>
      <c r="E9" s="25"/>
      <c r="F9" s="24">
        <v>14490.2</v>
      </c>
      <c r="G9" s="25"/>
      <c r="H9" s="24">
        <v>21355.52</v>
      </c>
      <c r="I9" s="25"/>
      <c r="J9" s="24">
        <v>11842.56</v>
      </c>
      <c r="K9" s="25"/>
      <c r="L9" s="24">
        <v>11828.96</v>
      </c>
      <c r="M9" s="25"/>
      <c r="N9" s="26">
        <v>13288.96</v>
      </c>
      <c r="O9" s="27"/>
      <c r="P9" s="24">
        <v>0</v>
      </c>
      <c r="Q9" s="25"/>
      <c r="R9" s="24">
        <v>10677.33</v>
      </c>
      <c r="S9" s="25"/>
    </row>
    <row r="10" spans="1:19" ht="32.450000000000003" customHeight="1" x14ac:dyDescent="0.25">
      <c r="B10" s="3"/>
      <c r="C10" s="11" t="s">
        <v>27</v>
      </c>
      <c r="D10" s="47">
        <f>SUM(D6,D8,D9)</f>
        <v>471899.94</v>
      </c>
      <c r="E10" s="48"/>
      <c r="F10" s="47">
        <f t="shared" ref="F10" si="0">SUM(F6,F8,F9)</f>
        <v>472609.01</v>
      </c>
      <c r="G10" s="48"/>
      <c r="H10" s="47">
        <f t="shared" ref="H10" si="1">SUM(H6,H8,H9)</f>
        <v>527768.76</v>
      </c>
      <c r="I10" s="48"/>
      <c r="J10" s="47">
        <f t="shared" ref="J10" si="2">SUM(J6,J8,J9)</f>
        <v>391544.56</v>
      </c>
      <c r="K10" s="48"/>
      <c r="L10" s="47">
        <f t="shared" ref="L10" si="3">SUM(L6,L8,L9)</f>
        <v>428152.01</v>
      </c>
      <c r="M10" s="48"/>
      <c r="N10" s="47">
        <f t="shared" ref="N10" si="4">SUM(N6,N8,N9)</f>
        <v>387294.54</v>
      </c>
      <c r="O10" s="48"/>
      <c r="P10" s="47">
        <f t="shared" ref="P10" si="5">SUM(P6,P8,P9)</f>
        <v>0</v>
      </c>
      <c r="Q10" s="48"/>
      <c r="R10" s="47">
        <f t="shared" ref="R10" si="6">SUM(R6,R8,R9)</f>
        <v>479917.44</v>
      </c>
      <c r="S10" s="48"/>
    </row>
    <row r="11" spans="1:19" ht="32.450000000000003" customHeight="1" x14ac:dyDescent="0.25">
      <c r="B11" s="12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ht="32.450000000000003" customHeight="1" x14ac:dyDescent="0.25">
      <c r="B12" s="3">
        <v>2</v>
      </c>
      <c r="C12" s="4" t="s">
        <v>12</v>
      </c>
      <c r="D12" s="24">
        <v>0</v>
      </c>
      <c r="E12" s="25"/>
      <c r="F12" s="24">
        <v>701934.46</v>
      </c>
      <c r="G12" s="25"/>
      <c r="H12" s="24">
        <v>715317.98</v>
      </c>
      <c r="I12" s="25"/>
      <c r="J12" s="26">
        <v>686890.21</v>
      </c>
      <c r="K12" s="27"/>
      <c r="L12" s="24">
        <v>693379.28</v>
      </c>
      <c r="M12" s="25"/>
      <c r="N12" s="24">
        <v>700212.77</v>
      </c>
      <c r="O12" s="25"/>
      <c r="P12" s="24">
        <v>688994.65</v>
      </c>
      <c r="Q12" s="25"/>
      <c r="R12" s="24">
        <v>973179.67</v>
      </c>
      <c r="S12" s="25"/>
    </row>
    <row r="13" spans="1:19" ht="32.450000000000003" customHeight="1" x14ac:dyDescent="0.25">
      <c r="B13" s="3"/>
      <c r="C13" s="4" t="s">
        <v>16</v>
      </c>
      <c r="D13" s="24">
        <v>0</v>
      </c>
      <c r="E13" s="25"/>
      <c r="F13" s="24">
        <v>6935.8</v>
      </c>
      <c r="G13" s="25"/>
      <c r="H13" s="24">
        <v>7206.76</v>
      </c>
      <c r="I13" s="25"/>
      <c r="J13" s="26">
        <v>6232</v>
      </c>
      <c r="K13" s="27"/>
      <c r="L13" s="24">
        <v>6312</v>
      </c>
      <c r="M13" s="25"/>
      <c r="N13" s="24">
        <v>7008.2</v>
      </c>
      <c r="O13" s="25"/>
      <c r="P13" s="24">
        <v>7143.52</v>
      </c>
      <c r="Q13" s="25"/>
      <c r="R13" s="24">
        <v>514.41</v>
      </c>
      <c r="S13" s="25"/>
    </row>
    <row r="14" spans="1:19" ht="32.450000000000003" customHeight="1" x14ac:dyDescent="0.25">
      <c r="B14" s="3"/>
      <c r="C14" s="4" t="s">
        <v>17</v>
      </c>
      <c r="D14" s="24">
        <v>0</v>
      </c>
      <c r="E14" s="25"/>
      <c r="F14" s="24">
        <v>3488.4</v>
      </c>
      <c r="G14" s="25"/>
      <c r="H14" s="24">
        <v>3494</v>
      </c>
      <c r="I14" s="25"/>
      <c r="J14" s="26">
        <v>3300.93</v>
      </c>
      <c r="K14" s="27"/>
      <c r="L14" s="24">
        <v>2883.2</v>
      </c>
      <c r="M14" s="25"/>
      <c r="N14" s="24">
        <v>3766.4</v>
      </c>
      <c r="O14" s="25"/>
      <c r="P14" s="24">
        <v>3660.16</v>
      </c>
      <c r="Q14" s="25"/>
      <c r="R14" s="24">
        <v>3283</v>
      </c>
      <c r="S14" s="25"/>
    </row>
    <row r="15" spans="1:19" ht="32.450000000000003" customHeight="1" x14ac:dyDescent="0.25">
      <c r="B15" s="3"/>
      <c r="C15" s="4" t="s">
        <v>18</v>
      </c>
      <c r="D15" s="24">
        <v>0</v>
      </c>
      <c r="E15" s="25"/>
      <c r="F15" s="24">
        <v>46486.2</v>
      </c>
      <c r="G15" s="25"/>
      <c r="H15" s="24">
        <v>45765</v>
      </c>
      <c r="I15" s="25"/>
      <c r="J15" s="24">
        <v>45420.9</v>
      </c>
      <c r="K15" s="25"/>
      <c r="L15" s="24">
        <v>39585.699999999997</v>
      </c>
      <c r="M15" s="25"/>
      <c r="N15" s="24">
        <v>47438.65</v>
      </c>
      <c r="O15" s="25"/>
      <c r="P15" s="24">
        <v>52281.46</v>
      </c>
      <c r="Q15" s="25"/>
      <c r="R15" s="24">
        <v>44839.67</v>
      </c>
      <c r="S15" s="25"/>
    </row>
    <row r="16" spans="1:19" ht="32.450000000000003" customHeight="1" x14ac:dyDescent="0.25">
      <c r="B16" s="3"/>
      <c r="C16" s="4" t="s">
        <v>19</v>
      </c>
      <c r="D16" s="24">
        <v>0</v>
      </c>
      <c r="E16" s="25"/>
      <c r="F16" s="24">
        <v>32254.400000000001</v>
      </c>
      <c r="G16" s="25"/>
      <c r="H16" s="24">
        <v>33771</v>
      </c>
      <c r="I16" s="25"/>
      <c r="J16" s="24">
        <v>34011.64</v>
      </c>
      <c r="K16" s="25"/>
      <c r="L16" s="24">
        <v>29043.200000000001</v>
      </c>
      <c r="M16" s="25"/>
      <c r="N16" s="24">
        <v>34927.4</v>
      </c>
      <c r="O16" s="25"/>
      <c r="P16" s="24">
        <v>38469.120000000003</v>
      </c>
      <c r="Q16" s="25"/>
      <c r="R16" s="24">
        <v>32981.33</v>
      </c>
      <c r="S16" s="25"/>
    </row>
    <row r="17" spans="2:19" ht="32.450000000000003" customHeight="1" x14ac:dyDescent="0.25">
      <c r="B17" s="3"/>
      <c r="C17" s="4" t="s">
        <v>20</v>
      </c>
      <c r="D17" s="24">
        <v>0</v>
      </c>
      <c r="E17" s="25"/>
      <c r="F17" s="24">
        <v>21953.599999999999</v>
      </c>
      <c r="G17" s="25"/>
      <c r="H17" s="24">
        <v>21633</v>
      </c>
      <c r="I17" s="25"/>
      <c r="J17" s="24">
        <v>21910.78</v>
      </c>
      <c r="K17" s="25"/>
      <c r="L17" s="24">
        <v>18721.560000000001</v>
      </c>
      <c r="M17" s="25"/>
      <c r="N17" s="24">
        <v>22375.200000000001</v>
      </c>
      <c r="O17" s="25"/>
      <c r="P17" s="24">
        <v>24670.799999999999</v>
      </c>
      <c r="Q17" s="25"/>
      <c r="R17" s="24">
        <v>21164</v>
      </c>
      <c r="S17" s="25"/>
    </row>
    <row r="18" spans="2:19" ht="32.450000000000003" customHeight="1" x14ac:dyDescent="0.25">
      <c r="B18" s="3"/>
      <c r="C18" s="13" t="s">
        <v>28</v>
      </c>
      <c r="D18" s="49">
        <f>SUM(D13:E17)</f>
        <v>0</v>
      </c>
      <c r="E18" s="50"/>
      <c r="F18" s="49">
        <f>SUM(F12,F13,F14)</f>
        <v>712358.66</v>
      </c>
      <c r="G18" s="50"/>
      <c r="H18" s="49">
        <f>SUM(H12,H13,H14)</f>
        <v>726018.74</v>
      </c>
      <c r="I18" s="50"/>
      <c r="J18" s="49">
        <f t="shared" ref="J18" si="7">SUM(J12,J13,J14)</f>
        <v>696423.14</v>
      </c>
      <c r="K18" s="50"/>
      <c r="L18" s="49">
        <f t="shared" ref="L18" si="8">SUM(L12,L13,L14)</f>
        <v>702574.48</v>
      </c>
      <c r="M18" s="50"/>
      <c r="N18" s="49">
        <f>SUM(N12,N13,N14)</f>
        <v>710987.37</v>
      </c>
      <c r="O18" s="50"/>
      <c r="P18" s="49">
        <f t="shared" ref="P18" si="9">SUM(P12,P13,P14)</f>
        <v>699798.33000000007</v>
      </c>
      <c r="Q18" s="50"/>
      <c r="R18" s="49">
        <f t="shared" ref="R18" si="10">SUM(R12,R13,R14)</f>
        <v>976977.08000000007</v>
      </c>
      <c r="S18" s="50"/>
    </row>
    <row r="19" spans="2:19" ht="32.450000000000003" customHeight="1" x14ac:dyDescent="0.25">
      <c r="B19" s="12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ht="32.450000000000003" customHeight="1" x14ac:dyDescent="0.25">
      <c r="B20" s="3">
        <v>3</v>
      </c>
      <c r="C20" s="4" t="s">
        <v>15</v>
      </c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5"/>
      <c r="P20" s="24"/>
      <c r="Q20" s="25"/>
      <c r="R20" s="24"/>
      <c r="S20" s="25"/>
    </row>
    <row r="21" spans="2:19" ht="32.450000000000003" customHeight="1" x14ac:dyDescent="0.25">
      <c r="B21" s="3"/>
      <c r="C21" s="4" t="s">
        <v>16</v>
      </c>
      <c r="D21" s="26">
        <v>78493.8</v>
      </c>
      <c r="E21" s="27"/>
      <c r="F21" s="24">
        <v>0</v>
      </c>
      <c r="G21" s="25"/>
      <c r="H21" s="24">
        <v>78496</v>
      </c>
      <c r="I21" s="25"/>
      <c r="J21" s="24">
        <v>0</v>
      </c>
      <c r="K21" s="25"/>
      <c r="L21" s="24">
        <v>0</v>
      </c>
      <c r="M21" s="25"/>
      <c r="N21" s="24">
        <v>92867</v>
      </c>
      <c r="O21" s="25"/>
      <c r="P21" s="24">
        <v>0</v>
      </c>
      <c r="Q21" s="25"/>
      <c r="R21" s="24">
        <v>0</v>
      </c>
      <c r="S21" s="25"/>
    </row>
    <row r="22" spans="2:19" ht="32.450000000000003" customHeight="1" x14ac:dyDescent="0.25">
      <c r="B22" s="3"/>
      <c r="C22" s="4" t="s">
        <v>17</v>
      </c>
      <c r="D22" s="26">
        <v>42466.559999999998</v>
      </c>
      <c r="E22" s="27"/>
      <c r="F22" s="24">
        <v>0</v>
      </c>
      <c r="G22" s="25"/>
      <c r="H22" s="24">
        <v>42233.8</v>
      </c>
      <c r="I22" s="25"/>
      <c r="J22" s="24">
        <v>0</v>
      </c>
      <c r="K22" s="25"/>
      <c r="L22" s="24">
        <v>0</v>
      </c>
      <c r="M22" s="25"/>
      <c r="N22" s="24">
        <v>50432.04</v>
      </c>
      <c r="O22" s="25"/>
      <c r="P22" s="24">
        <v>0</v>
      </c>
      <c r="Q22" s="25"/>
      <c r="R22" s="24">
        <v>0</v>
      </c>
      <c r="S22" s="25"/>
    </row>
    <row r="23" spans="2:19" ht="32.450000000000003" customHeight="1" thickBot="1" x14ac:dyDescent="0.3">
      <c r="B23" s="3"/>
      <c r="C23" s="11" t="s">
        <v>26</v>
      </c>
      <c r="D23" s="47">
        <f>SUM(D21:E22)</f>
        <v>120960.36</v>
      </c>
      <c r="E23" s="48"/>
      <c r="F23" s="47">
        <f t="shared" ref="F23" si="11">SUM(F21:G22)</f>
        <v>0</v>
      </c>
      <c r="G23" s="48"/>
      <c r="H23" s="47">
        <f>SUM(H21:I22)</f>
        <v>120729.8</v>
      </c>
      <c r="I23" s="48"/>
      <c r="J23" s="47">
        <f t="shared" ref="J23" si="12">SUM(J21:K22)</f>
        <v>0</v>
      </c>
      <c r="K23" s="48"/>
      <c r="L23" s="47">
        <f t="shared" ref="L23" si="13">SUM(L21:M22)</f>
        <v>0</v>
      </c>
      <c r="M23" s="48"/>
      <c r="N23" s="47">
        <f>SUM(N21:O22)</f>
        <v>143299.04</v>
      </c>
      <c r="O23" s="48"/>
      <c r="P23" s="47">
        <f t="shared" ref="P23" si="14">SUM(P21:Q22)</f>
        <v>0</v>
      </c>
      <c r="Q23" s="48"/>
      <c r="R23" s="47">
        <f t="shared" ref="R23" si="15">SUM(R21:S22)</f>
        <v>0</v>
      </c>
      <c r="S23" s="48"/>
    </row>
    <row r="24" spans="2:19" ht="111.75" customHeight="1" thickBot="1" x14ac:dyDescent="0.25">
      <c r="B24" s="18" t="s">
        <v>13</v>
      </c>
      <c r="C24" s="19"/>
      <c r="D24" s="20" t="s">
        <v>21</v>
      </c>
      <c r="E24" s="21"/>
      <c r="F24" s="23" t="s">
        <v>22</v>
      </c>
      <c r="G24" s="21"/>
      <c r="H24" s="20" t="s">
        <v>29</v>
      </c>
      <c r="I24" s="21"/>
      <c r="J24" s="20" t="s">
        <v>23</v>
      </c>
      <c r="K24" s="21"/>
      <c r="L24" s="20" t="s">
        <v>23</v>
      </c>
      <c r="M24" s="21"/>
      <c r="N24" s="20" t="s">
        <v>24</v>
      </c>
      <c r="O24" s="21"/>
      <c r="P24" s="20" t="s">
        <v>25</v>
      </c>
      <c r="Q24" s="21"/>
      <c r="R24" s="20" t="s">
        <v>23</v>
      </c>
      <c r="S24" s="21"/>
    </row>
    <row r="25" spans="2:19" ht="13.5" customHeight="1" x14ac:dyDescent="0.2"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7" spans="2:19" x14ac:dyDescent="0.2">
      <c r="D27" s="7"/>
      <c r="E27" s="7"/>
      <c r="F27" s="7"/>
      <c r="G27" s="7"/>
    </row>
    <row r="28" spans="2:19" x14ac:dyDescent="0.2">
      <c r="D28" s="7"/>
      <c r="E28" s="7"/>
      <c r="F28" s="7"/>
      <c r="G28" s="7"/>
    </row>
    <row r="29" spans="2:19" x14ac:dyDescent="0.2">
      <c r="D29" s="7"/>
      <c r="E29" s="7"/>
      <c r="F29" s="7"/>
      <c r="G29" s="7"/>
    </row>
    <row r="30" spans="2:19" x14ac:dyDescent="0.2">
      <c r="C30" s="7"/>
      <c r="D30" s="7"/>
      <c r="E30" s="7"/>
      <c r="F30" s="7"/>
      <c r="G30" s="7"/>
    </row>
  </sheetData>
  <mergeCells count="170">
    <mergeCell ref="R20:S20"/>
    <mergeCell ref="P23:Q23"/>
    <mergeCell ref="R23:S23"/>
    <mergeCell ref="L10:M10"/>
    <mergeCell ref="N10:O10"/>
    <mergeCell ref="P10:Q10"/>
    <mergeCell ref="R10:S10"/>
    <mergeCell ref="D18:E18"/>
    <mergeCell ref="F18:G18"/>
    <mergeCell ref="H18:I18"/>
    <mergeCell ref="J18:K18"/>
    <mergeCell ref="L18:M18"/>
    <mergeCell ref="N18:O18"/>
    <mergeCell ref="P18:Q18"/>
    <mergeCell ref="R18:S18"/>
    <mergeCell ref="N14:O14"/>
    <mergeCell ref="N15:O15"/>
    <mergeCell ref="N16:O16"/>
    <mergeCell ref="N17:O17"/>
    <mergeCell ref="D20:E20"/>
    <mergeCell ref="F20:G20"/>
    <mergeCell ref="H20:I20"/>
    <mergeCell ref="J20:K20"/>
    <mergeCell ref="N20:O20"/>
    <mergeCell ref="N21:O21"/>
    <mergeCell ref="J21:K21"/>
    <mergeCell ref="L21:M21"/>
    <mergeCell ref="D23:E23"/>
    <mergeCell ref="F23:G23"/>
    <mergeCell ref="H23:I23"/>
    <mergeCell ref="J23:K23"/>
    <mergeCell ref="L23:M23"/>
    <mergeCell ref="N23:O23"/>
    <mergeCell ref="J14:K14"/>
    <mergeCell ref="J15:K15"/>
    <mergeCell ref="J16:K16"/>
    <mergeCell ref="J17:K17"/>
    <mergeCell ref="F14:G14"/>
    <mergeCell ref="F15:G15"/>
    <mergeCell ref="F16:G16"/>
    <mergeCell ref="F17:G17"/>
    <mergeCell ref="L20:M20"/>
    <mergeCell ref="N13:O13"/>
    <mergeCell ref="N22:O22"/>
    <mergeCell ref="H7:I7"/>
    <mergeCell ref="H8:I8"/>
    <mergeCell ref="H9:I9"/>
    <mergeCell ref="H13:I13"/>
    <mergeCell ref="H14:I14"/>
    <mergeCell ref="H15:I15"/>
    <mergeCell ref="H16:I16"/>
    <mergeCell ref="H17:I17"/>
    <mergeCell ref="J7:K7"/>
    <mergeCell ref="J8:K8"/>
    <mergeCell ref="J9:K9"/>
    <mergeCell ref="J13:K13"/>
    <mergeCell ref="H12:I12"/>
    <mergeCell ref="L12:M12"/>
    <mergeCell ref="L7:M7"/>
    <mergeCell ref="L8:M8"/>
    <mergeCell ref="L9:M9"/>
    <mergeCell ref="L13:M13"/>
    <mergeCell ref="L14:M14"/>
    <mergeCell ref="L15:M15"/>
    <mergeCell ref="L16:M16"/>
    <mergeCell ref="L17:M17"/>
    <mergeCell ref="R4:S4"/>
    <mergeCell ref="R7:S7"/>
    <mergeCell ref="R22:S22"/>
    <mergeCell ref="R24:S24"/>
    <mergeCell ref="P21:Q21"/>
    <mergeCell ref="R21:S21"/>
    <mergeCell ref="P22:Q22"/>
    <mergeCell ref="P8:Q8"/>
    <mergeCell ref="R5:S5"/>
    <mergeCell ref="R6:S6"/>
    <mergeCell ref="R12:S12"/>
    <mergeCell ref="R8:S8"/>
    <mergeCell ref="R9:S9"/>
    <mergeCell ref="P16:Q16"/>
    <mergeCell ref="R16:S16"/>
    <mergeCell ref="P17:Q17"/>
    <mergeCell ref="R17:S17"/>
    <mergeCell ref="P13:Q13"/>
    <mergeCell ref="R13:S13"/>
    <mergeCell ref="P14:Q14"/>
    <mergeCell ref="R14:S14"/>
    <mergeCell ref="P15:Q15"/>
    <mergeCell ref="R15:S15"/>
    <mergeCell ref="P20:Q20"/>
    <mergeCell ref="D16:E16"/>
    <mergeCell ref="D9:E9"/>
    <mergeCell ref="D10:E10"/>
    <mergeCell ref="F10:G10"/>
    <mergeCell ref="H10:I10"/>
    <mergeCell ref="J10:K10"/>
    <mergeCell ref="D12:E12"/>
    <mergeCell ref="F12:G12"/>
    <mergeCell ref="R3:S3"/>
    <mergeCell ref="N3:O3"/>
    <mergeCell ref="N4:O4"/>
    <mergeCell ref="N5:O5"/>
    <mergeCell ref="N6:O6"/>
    <mergeCell ref="N12:O12"/>
    <mergeCell ref="P3:Q3"/>
    <mergeCell ref="P4:Q4"/>
    <mergeCell ref="P5:Q5"/>
    <mergeCell ref="P6:Q6"/>
    <mergeCell ref="P12:Q12"/>
    <mergeCell ref="P7:Q7"/>
    <mergeCell ref="P9:Q9"/>
    <mergeCell ref="N7:O7"/>
    <mergeCell ref="N8:O8"/>
    <mergeCell ref="N9:O9"/>
    <mergeCell ref="B2:F2"/>
    <mergeCell ref="F3:G3"/>
    <mergeCell ref="F4:G4"/>
    <mergeCell ref="J6:K6"/>
    <mergeCell ref="J12:K12"/>
    <mergeCell ref="D3:E3"/>
    <mergeCell ref="D4:E4"/>
    <mergeCell ref="D5:E5"/>
    <mergeCell ref="F5:G5"/>
    <mergeCell ref="D6:E6"/>
    <mergeCell ref="B3:C4"/>
    <mergeCell ref="F6:G6"/>
    <mergeCell ref="D7:E7"/>
    <mergeCell ref="D8:E8"/>
    <mergeCell ref="F7:G7"/>
    <mergeCell ref="F8:G8"/>
    <mergeCell ref="F9:G9"/>
    <mergeCell ref="D17:E17"/>
    <mergeCell ref="D21:E21"/>
    <mergeCell ref="D22:E22"/>
    <mergeCell ref="F22:G22"/>
    <mergeCell ref="D13:E13"/>
    <mergeCell ref="D14:E14"/>
    <mergeCell ref="D15:E15"/>
    <mergeCell ref="L3:M3"/>
    <mergeCell ref="L4:M4"/>
    <mergeCell ref="L5:M5"/>
    <mergeCell ref="L6:M6"/>
    <mergeCell ref="H3:I3"/>
    <mergeCell ref="H4:I4"/>
    <mergeCell ref="J3:K3"/>
    <mergeCell ref="J4:K4"/>
    <mergeCell ref="H5:I5"/>
    <mergeCell ref="J5:K5"/>
    <mergeCell ref="H6:I6"/>
    <mergeCell ref="J22:K22"/>
    <mergeCell ref="L22:M22"/>
    <mergeCell ref="F21:G21"/>
    <mergeCell ref="H22:I22"/>
    <mergeCell ref="H21:I21"/>
    <mergeCell ref="F13:G13"/>
    <mergeCell ref="B24:C24"/>
    <mergeCell ref="N24:O24"/>
    <mergeCell ref="P24:Q24"/>
    <mergeCell ref="D25:E25"/>
    <mergeCell ref="F25:G25"/>
    <mergeCell ref="H25:I25"/>
    <mergeCell ref="J25:K25"/>
    <mergeCell ref="L25:M25"/>
    <mergeCell ref="J24:K24"/>
    <mergeCell ref="N25:O25"/>
    <mergeCell ref="P25:Q25"/>
    <mergeCell ref="D24:E24"/>
    <mergeCell ref="F24:G24"/>
    <mergeCell ref="L24:M24"/>
    <mergeCell ref="H24:I24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2019-01-18T16:27:28Z</cp:lastPrinted>
  <dcterms:created xsi:type="dcterms:W3CDTF">2010-09-23T20:22:13Z</dcterms:created>
  <dcterms:modified xsi:type="dcterms:W3CDTF">2022-01-27T18:47:29Z</dcterms:modified>
</cp:coreProperties>
</file>