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138 Contract Management Software for Auxiliary - ROCHE\Evaluations\"/>
    </mc:Choice>
  </mc:AlternateContent>
  <xr:revisionPtr revIDLastSave="0" documentId="13_ncr:1_{668F73E6-0E18-43A6-A614-478A6842C083}" xr6:coauthVersionLast="47" xr6:coauthVersionMax="47" xr10:uidLastSave="{00000000-0000-0000-0000-000000000000}"/>
  <bookViews>
    <workbookView xWindow="-108" yWindow="-108" windowWidth="23256" windowHeight="12576" tabRatio="979" activeTab="5" xr2:uid="{00000000-000D-0000-FFFF-FFFF00000000}"/>
  </bookViews>
  <sheets>
    <sheet name="Evaluator 1" sheetId="9" r:id="rId1"/>
    <sheet name="Evaluator 2" sheetId="13" r:id="rId2"/>
    <sheet name="Evaluator 3" sheetId="10" r:id="rId3"/>
    <sheet name="Evaluator 4" sheetId="15" r:id="rId4"/>
    <sheet name="Evaluator 5" sheetId="18" r:id="rId5"/>
    <sheet name="Summary" sheetId="1" r:id="rId6"/>
    <sheet name="Matrix"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D3" i="1"/>
  <c r="C4" i="1"/>
  <c r="F5" i="18"/>
  <c r="F4" i="1" s="1"/>
  <c r="F4" i="18"/>
  <c r="F5" i="15"/>
  <c r="E4" i="1" s="1"/>
  <c r="F4" i="15"/>
  <c r="E3" i="1" s="1"/>
  <c r="F5" i="10"/>
  <c r="D4" i="1" s="1"/>
  <c r="F4" i="10"/>
  <c r="F5" i="13"/>
  <c r="F4" i="13"/>
  <c r="C3" i="1" s="1"/>
  <c r="H4" i="1"/>
  <c r="H3" i="1" l="1"/>
  <c r="F5" i="9"/>
  <c r="B4" i="1" s="1"/>
  <c r="G4" i="1" s="1"/>
  <c r="I4" i="1" s="1"/>
  <c r="F4" i="9"/>
  <c r="B3" i="1" s="1"/>
  <c r="G3" i="1" l="1"/>
  <c r="I3" i="1" s="1"/>
  <c r="J3" i="1" l="1"/>
  <c r="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FAFDDA3-C8E1-4054-ACFC-BA4B0B4350D8}">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<sst xmlns="http://schemas.openxmlformats.org/spreadsheetml/2006/main" count="79" uniqueCount="36">
  <si>
    <t>Evaluator 2</t>
  </si>
  <si>
    <t>Evaluator 4</t>
  </si>
  <si>
    <t>Criteria 1</t>
  </si>
  <si>
    <t>Criteria 2</t>
  </si>
  <si>
    <t>Criteria 3</t>
  </si>
  <si>
    <t>Total</t>
  </si>
  <si>
    <t>RESPONDENT SUMMARY</t>
  </si>
  <si>
    <t>Average Score (non-financial)</t>
  </si>
  <si>
    <t>Evaluator 1 (PM)</t>
  </si>
  <si>
    <t>Rank</t>
  </si>
  <si>
    <t>Average Criteria 1 Score (Financial)</t>
  </si>
  <si>
    <t>Total Score</t>
  </si>
  <si>
    <t>Only PM evaluates Criteria 1 COST</t>
  </si>
  <si>
    <t xml:space="preserve">EVALUATION SUMMARY - RFP730-22138 Contract Management Software for Auxiliary Services Programs and Departments </t>
  </si>
  <si>
    <t>Solution Design Group RevenueVision</t>
  </si>
  <si>
    <t>Stellar Services Inc</t>
  </si>
  <si>
    <t>Criteria 4</t>
  </si>
  <si>
    <t>Evaluator 3</t>
  </si>
  <si>
    <t>Evaluator 5</t>
  </si>
  <si>
    <t xml:space="preserve">University of Houston Evaluation Matrix </t>
  </si>
  <si>
    <t>RFP730-22138 Contract Management Software for Auxiliary Services Programs and Departments</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</si>
  <si>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</si>
  <si>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</si>
  <si>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</si>
  <si>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</si>
  <si>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</si>
  <si>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</si>
  <si>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</si>
  <si>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</si>
  <si>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Criteria 2 
Demonstrated ability of software to be used to manage higher education auxiliary services financial terms</t>
  </si>
  <si>
    <t>Criteria 3 
Demonstrated ability of software to generate dashboards, ad hoc reports for financial terms in higher education auxiliary services contracts</t>
  </si>
  <si>
    <t>Criteria 4 
Demonstrated ability of vendor to provide continuous and customized support to enhance the software product to meet the needs of higher education auxiliary services contract management.</t>
  </si>
  <si>
    <t>Points (1-5)</t>
  </si>
  <si>
    <t>Updated: 10/19</t>
  </si>
  <si>
    <r>
      <rPr>
        <sz val="8"/>
        <rFont val="Arial"/>
        <family val="2"/>
      </rPr>
      <t xml:space="preserve">Criteria 1 
Cost: Annual Cost of Software, License and Maintenance, Cost for Initial Implementation and User Training, Cost for Quarterly Meetings and Trainings, Cost for Additional Services, Such as Document Upload        </t>
    </r>
    <r>
      <rPr>
        <b/>
        <sz val="8"/>
        <color rgb="FFFF0000"/>
        <rFont val="Arial"/>
        <family val="2"/>
      </rPr>
      <t xml:space="preserve">                            **ONLY PM WILL EVALUATE COST**</t>
    </r>
  </si>
  <si>
    <t>Per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</si>
</sst>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sz val="8"/>
      <name val="Arial"/>
      <family val="2"/>
    </font>
    <font>
      <b/>
      <sz val="8"/>
      <name val="Arial"/>
      <family val="2"/>
    </font>
    <font>
      <b/>
      <sz val="9"/>
      <name val="Arial"/>
      <family val="2"/>
    </font>
    <font>
      <b/>
      <sz val="10"/>
      <color indexed="81"/>
      <name val="Tahoma"/>
      <family val="2"/>
    </font>
    <font>
      <sz val="9"/>
      <color indexed="81"/>
      <name val="Tahoma"/>
      <family val="2"/>
    </font>
    <font>
      <b/>
      <sz val="9"/>
      <color indexed="81"/>
      <name val="Tahoma"/>
      <family val="2"/>
    </font>
    <font>
      <b/>
      <sz val="10"/>
      <color rgb="FFFF0000"/>
      <name val="Arial"/>
      <family val="2"/>
    </font>
    <font>
      <b/>
      <sz val="10"/>
      <color rgb="FF00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09">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9" fontId="1" fillId="0" borderId="0" applyFont="0" applyFill="0" applyBorder="0" applyAlignment="0" applyProtection="0"/>
    <xf numFmtId="0" fontId="38" fillId="0" borderId="0" applyNumberFormat="0" applyFill="0" applyBorder="0" applyAlignment="0" applyProtection="0"/>
  </cellStyleXfs>
  <cellXfs count="68">
    <xf numFmtId="0" fontId="0" fillId="0" borderId="0" xfId="0"/>
    <xf numFmtId="0" fontId="14" fillId="24" borderId="0" xfId="0" applyFont="1" applyFill="1"/>
    <xf numFmtId="0" fontId="15" fillId="24" borderId="0" xfId="0" applyFont="1" applyFill="1"/>
    <xf numFmtId="0" fontId="14" fillId="24" borderId="0" xfId="0" applyFont="1" applyFill="1" applyAlignment="1">
      <alignment horizontal="center" vertical="center"/>
    </xf>
    <xf numFmtId="0" fontId="14" fillId="0" borderId="0" xfId="98" applyFont="1"/>
    <xf numFmtId="0" fontId="35" fillId="0" borderId="10" xfId="102" applyFont="1" applyBorder="1" applyAlignment="1">
      <alignment horizontal="right"/>
    </xf>
    <xf numFmtId="0" fontId="16" fillId="0" borderId="0" xfId="98"/>
    <xf numFmtId="0" fontId="37" fillId="0" borderId="0" xfId="0" applyFont="1"/>
    <xf numFmtId="0" fontId="36" fillId="0" borderId="10" xfId="102" applyFont="1" applyBorder="1"/>
    <xf numFmtId="0" fontId="35" fillId="0" borderId="0" xfId="0" applyFont="1"/>
    <xf numFmtId="0" fontId="14" fillId="24" borderId="0" xfId="98" applyFont="1" applyFill="1"/>
    <xf numFmtId="4" fontId="14" fillId="24" borderId="0" xfId="0" applyNumberFormat="1" applyFont="1" applyFill="1" applyAlignment="1">
      <alignment horizontal="right"/>
    </xf>
    <xf numFmtId="4" fontId="15" fillId="24" borderId="0" xfId="0" applyNumberFormat="1" applyFont="1" applyFill="1" applyAlignment="1">
      <alignment horizontal="right"/>
    </xf>
    <xf numFmtId="0" fontId="14" fillId="24" borderId="11" xfId="0" applyFont="1" applyFill="1" applyBorder="1" applyAlignment="1">
      <alignment horizontal="left" vertical="center"/>
    </xf>
    <xf numFmtId="0" fontId="14" fillId="24" borderId="11" xfId="0" applyFont="1" applyFill="1" applyBorder="1" applyAlignment="1">
      <alignment horizontal="right" textRotation="90" wrapText="1"/>
    </xf>
    <xf numFmtId="0" fontId="16" fillId="0" borderId="0" xfId="0" applyFont="1"/>
    <xf numFmtId="0" fontId="39" fillId="24" borderId="0" xfId="98" applyFont="1" applyFill="1"/>
    <xf numFmtId="0" fontId="39" fillId="24" borderId="11" xfId="0" applyFont="1" applyFill="1" applyBorder="1" applyAlignment="1">
      <alignment horizontal="right" textRotation="90" wrapText="1"/>
    </xf>
    <xf numFmtId="4" fontId="39" fillId="24" borderId="0" xfId="0" applyNumberFormat="1" applyFont="1" applyFill="1"/>
    <xf numFmtId="0" fontId="40" fillId="24" borderId="0" xfId="0" applyFont="1" applyFill="1"/>
    <xf numFmtId="0" fontId="16" fillId="0" borderId="0" xfId="0" applyFont="1" applyAlignment="1">
      <alignment wrapText="1"/>
    </xf>
    <xf numFmtId="0" fontId="37" fillId="0" borderId="0" xfId="98" applyFont="1"/>
    <xf numFmtId="0" fontId="14" fillId="25" borderId="0" xfId="0" applyFont="1" applyFill="1"/>
    <xf numFmtId="4" fontId="15" fillId="25" borderId="0" xfId="0" applyNumberFormat="1" applyFont="1" applyFill="1" applyAlignment="1">
      <alignment horizontal="right"/>
    </xf>
    <xf numFmtId="4" fontId="14" fillId="25" borderId="0" xfId="0" applyNumberFormat="1" applyFont="1" applyFill="1" applyAlignment="1">
      <alignment horizontal="right"/>
    </xf>
    <xf numFmtId="4" fontId="39" fillId="25" borderId="0" xfId="0" applyNumberFormat="1" applyFont="1" applyFill="1"/>
    <xf numFmtId="0" fontId="15" fillId="25" borderId="0" xfId="0" applyFont="1" applyFill="1"/>
    <xf numFmtId="0" fontId="14" fillId="25" borderId="0" xfId="0" applyFont="1" applyFill="1" applyAlignment="1">
      <alignment horizontal="left"/>
    </xf>
    <xf numFmtId="0" fontId="14" fillId="0" borderId="0" xfId="98" applyFont="1" applyAlignment="1">
      <alignment horizontal="center" vertical="center" wrapText="1"/>
    </xf>
    <xf numFmtId="0" fontId="14" fillId="24" borderId="0" xfId="98" applyFont="1" applyFill="1" applyAlignment="1">
      <alignment horizontal="left"/>
    </xf>
    <xf numFmtId="0" fontId="14" fillId="24" borderId="0" xfId="98" applyFont="1" applyFill="1" applyAlignment="1">
      <alignment horizontal="left" wrapText="1"/>
    </xf>
    <xf numFmtId="0" fontId="14" fillId="24" borderId="0" xfId="98" applyFont="1" applyFill="1" applyAlignment="1">
      <alignment wrapText="1"/>
    </xf>
    <xf numFmtId="0" fontId="16" fillId="24" borderId="0" xfId="98" applyFill="1"/>
    <xf numFmtId="0" fontId="14" fillId="0" borderId="0" xfId="98" applyFont="1" applyAlignment="1">
      <alignment horizontal="left"/>
    </xf>
    <xf numFmtId="0" fontId="15" fillId="24" borderId="0" xfId="98" applyFont="1" applyFill="1"/>
    <xf numFmtId="0" fontId="36" fillId="24" borderId="0" xfId="0" applyFont="1" applyFill="1" applyAlignment="1">
      <alignment horizontal="left"/>
    </xf>
    <xf numFmtId="0" fontId="16" fillId="26" borderId="0" xfId="0" applyFont="1" applyFill="1" applyAlignment="1" applyProtection="1">
      <alignment horizontal="center"/>
      <protection locked="0"/>
    </xf>
    <xf numFmtId="164" fontId="41" fillId="0" borderId="0" xfId="0" applyNumberFormat="1" applyFont="1" applyAlignment="1">
      <alignment horizontal="center"/>
    </xf>
    <xf numFmtId="0" fontId="41" fillId="24" borderId="0" xfId="0" applyFont="1" applyFill="1"/>
    <xf numFmtId="0" fontId="42" fillId="24" borderId="0" xfId="108" applyFont="1" applyFill="1" applyAlignment="1">
      <alignment horizontal="left" wrapText="1"/>
    </xf>
    <xf numFmtId="0" fontId="42" fillId="24" borderId="0" xfId="108" applyFont="1" applyFill="1" applyAlignment="1">
      <alignment wrapText="1"/>
    </xf>
    <xf numFmtId="0" fontId="16" fillId="26" borderId="11" xfId="98" applyFill="1" applyBorder="1" applyAlignment="1" applyProtection="1">
      <alignment horizontal="center" wrapText="1"/>
      <protection locked="0"/>
    </xf>
    <xf numFmtId="0" fontId="43" fillId="24" borderId="0" xfId="98" applyFont="1" applyFill="1" applyAlignment="1">
      <alignment horizontal="left" wrapText="1"/>
    </xf>
    <xf numFmtId="0" fontId="38" fillId="24" borderId="0" xfId="108" applyFill="1"/>
    <xf numFmtId="0" fontId="16" fillId="24" borderId="0" xfId="98" applyFill="1" applyAlignment="1">
      <alignment horizontal="center"/>
    </xf>
    <xf numFmtId="0" fontId="35" fillId="27" borderId="12" xfId="98" applyFont="1" applyFill="1" applyBorder="1" applyAlignment="1">
      <alignment horizontal="left"/>
    </xf>
    <xf numFmtId="0" fontId="35" fillId="27" borderId="13" xfId="98" applyFont="1" applyFill="1" applyBorder="1" applyAlignment="1">
      <alignment horizontal="left"/>
    </xf>
    <xf numFmtId="0" fontId="35" fillId="27" borderId="14" xfId="98" applyFont="1" applyFill="1" applyBorder="1" applyAlignment="1">
      <alignment horizontal="left"/>
    </xf>
    <xf numFmtId="0" fontId="44" fillId="24" borderId="12" xfId="98" applyFont="1" applyFill="1" applyBorder="1" applyAlignment="1">
      <alignment horizontal="left" vertical="top" wrapText="1"/>
    </xf>
    <xf numFmtId="0" fontId="45" fillId="24" borderId="13" xfId="98" applyFont="1" applyFill="1" applyBorder="1" applyAlignment="1">
      <alignment horizontal="left" vertical="top" wrapText="1"/>
    </xf>
    <xf numFmtId="0" fontId="45" fillId="24" borderId="14" xfId="98" applyFont="1" applyFill="1" applyBorder="1" applyAlignment="1">
      <alignment horizontal="left" vertical="top" wrapText="1"/>
    </xf>
    <xf numFmtId="0" fontId="45" fillId="24" borderId="12" xfId="98" applyFont="1" applyFill="1" applyBorder="1" applyAlignment="1">
      <alignment horizontal="left" vertical="top" wrapText="1"/>
    </xf>
    <xf numFmtId="0" fontId="46" fillId="24" borderId="0" xfId="98" applyFont="1" applyFill="1" applyAlignment="1">
      <alignment wrapText="1"/>
    </xf>
    <xf numFmtId="0" fontId="46" fillId="28" borderId="15" xfId="98" applyFont="1" applyFill="1" applyBorder="1" applyAlignment="1">
      <alignment horizontal="center" wrapText="1"/>
    </xf>
    <xf numFmtId="0" fontId="46" fillId="28" borderId="16" xfId="98" applyFont="1" applyFill="1" applyBorder="1" applyAlignment="1">
      <alignment horizontal="center" wrapText="1"/>
    </xf>
    <xf numFmtId="0" fontId="46" fillId="28" borderId="17" xfId="98" applyFont="1" applyFill="1" applyBorder="1" applyAlignment="1">
      <alignment horizontal="center" wrapText="1"/>
    </xf>
    <xf numFmtId="0" fontId="47" fillId="24" borderId="18" xfId="98" applyFont="1" applyFill="1" applyBorder="1" applyAlignment="1">
      <alignment wrapText="1"/>
    </xf>
    <xf numFmtId="0" fontId="16" fillId="26" borderId="18" xfId="98" applyFill="1" applyBorder="1" applyAlignment="1" applyProtection="1">
      <alignment horizontal="center"/>
      <protection locked="0"/>
    </xf>
    <xf numFmtId="0" fontId="46" fillId="24" borderId="0" xfId="98" applyFont="1" applyFill="1" applyAlignment="1">
      <alignment horizontal="center" wrapText="1"/>
    </xf>
    <xf numFmtId="0" fontId="16" fillId="29" borderId="0" xfId="98" applyFill="1"/>
    <xf numFmtId="0" fontId="16" fillId="29" borderId="16" xfId="98" applyFill="1" applyBorder="1"/>
    <xf numFmtId="0" fontId="16" fillId="24" borderId="10" xfId="98" applyFill="1" applyBorder="1"/>
    <xf numFmtId="0" fontId="51" fillId="24" borderId="0" xfId="98" applyFont="1" applyFill="1"/>
    <xf numFmtId="0" fontId="16" fillId="24" borderId="0" xfId="98" applyFill="1" applyAlignment="1">
      <alignment wrapText="1"/>
    </xf>
    <xf numFmtId="0" fontId="52" fillId="0" borderId="0" xfId="0" applyFont="1" applyAlignment="1">
      <alignment horizontal="left"/>
    </xf>
    <xf numFmtId="0" fontId="0" fillId="24" borderId="0" xfId="0" applyFill="1"/>
    <xf numFmtId="0" fontId="43" fillId="24" borderId="0" xfId="98" applyFont="1" applyFill="1"/>
    <xf numFmtId="0" fontId="45" fillId="24" borderId="0" xfId="98" applyFont="1" applyFill="1"/>
  </cellXfs>
  <cellStyles count="10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E5E44FC0-A4D3-44FC-BC81-D77C93D03C0E}"/>
            </a:ext>
          </a:extLst>
        </xdr:cNvPr>
        <xdr:cNvSpPr txBox="1"/>
      </xdr:nvSpPr>
      <xdr:spPr>
        <a:xfrm>
          <a:off x="969073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2"/>
  <sheetViews>
    <sheetView zoomScaleNormal="100" workbookViewId="0">
      <selection activeCell="C18" sqref="C18"/>
    </sheetView>
  </sheetViews>
  <sheetFormatPr defaultRowHeight="13.2" x14ac:dyDescent="0.25"/>
  <cols>
    <col min="1" max="1" width="45.109375" bestFit="1" customWidth="1"/>
    <col min="2" max="3" width="9.33203125" bestFit="1" customWidth="1"/>
    <col min="4" max="4" width="9.33203125" customWidth="1"/>
    <col min="5" max="5" width="9.33203125" bestFit="1" customWidth="1"/>
    <col min="6" max="6" width="5.33203125" style="7" bestFit="1" customWidth="1"/>
    <col min="7" max="7" width="5.5546875" bestFit="1" customWidth="1"/>
  </cols>
  <sheetData>
    <row r="1" spans="1:14" ht="15.6" x14ac:dyDescent="0.3">
      <c r="A1" s="4" t="s">
        <v>6</v>
      </c>
      <c r="B1" s="4"/>
      <c r="C1" s="4"/>
      <c r="D1" s="4"/>
      <c r="E1" s="4"/>
      <c r="F1" s="28"/>
      <c r="G1" s="28"/>
      <c r="H1" s="28"/>
      <c r="I1" s="28"/>
    </row>
    <row r="2" spans="1:14" ht="15.6" x14ac:dyDescent="0.3">
      <c r="A2" s="4"/>
      <c r="B2" s="6"/>
      <c r="C2" s="6"/>
      <c r="D2" s="6"/>
      <c r="E2" s="6"/>
      <c r="F2" s="6"/>
      <c r="G2" s="6"/>
      <c r="H2" s="6"/>
      <c r="I2" s="6"/>
    </row>
    <row r="3" spans="1:14" x14ac:dyDescent="0.25">
      <c r="A3" s="8"/>
      <c r="B3" s="5" t="s">
        <v>2</v>
      </c>
      <c r="C3" s="5" t="s">
        <v>3</v>
      </c>
      <c r="D3" s="5" t="s">
        <v>16</v>
      </c>
      <c r="E3" s="5" t="s">
        <v>4</v>
      </c>
      <c r="F3" s="5" t="s">
        <v>5</v>
      </c>
      <c r="I3" s="15"/>
      <c r="J3" s="15"/>
      <c r="K3" s="15"/>
      <c r="L3" s="15"/>
      <c r="M3" s="15"/>
      <c r="N3" s="15"/>
    </row>
    <row r="4" spans="1:14" x14ac:dyDescent="0.25">
      <c r="A4" s="9" t="s">
        <v>14</v>
      </c>
      <c r="B4" s="6">
        <v>30</v>
      </c>
      <c r="C4" s="6">
        <v>25</v>
      </c>
      <c r="D4" s="6">
        <v>25</v>
      </c>
      <c r="E4" s="6">
        <v>20</v>
      </c>
      <c r="F4" s="21">
        <f>SUM(C4:E4)</f>
        <v>70</v>
      </c>
      <c r="G4" s="6"/>
      <c r="H4" s="6"/>
    </row>
    <row r="5" spans="1:14" x14ac:dyDescent="0.25">
      <c r="A5" s="9" t="s">
        <v>15</v>
      </c>
      <c r="B5" s="6">
        <v>24.299999999999997</v>
      </c>
      <c r="C5" s="6">
        <v>20.25</v>
      </c>
      <c r="D5" s="6">
        <v>20.25</v>
      </c>
      <c r="E5" s="6">
        <v>16.2</v>
      </c>
      <c r="F5" s="21">
        <f>SUM(C5:E5)</f>
        <v>56.7</v>
      </c>
      <c r="G5" s="6"/>
      <c r="H5" s="6"/>
    </row>
    <row r="6" spans="1:14" x14ac:dyDescent="0.25">
      <c r="A6" s="9"/>
      <c r="F6"/>
    </row>
    <row r="7" spans="1:14" ht="52.8" x14ac:dyDescent="0.25">
      <c r="B7" s="20" t="s">
        <v>12</v>
      </c>
      <c r="F7"/>
    </row>
    <row r="8" spans="1:14" x14ac:dyDescent="0.25">
      <c r="F8"/>
    </row>
    <row r="9" spans="1:14" x14ac:dyDescent="0.25">
      <c r="F9"/>
    </row>
    <row r="10" spans="1:14" x14ac:dyDescent="0.25">
      <c r="F10"/>
    </row>
    <row r="11" spans="1:14" x14ac:dyDescent="0.25">
      <c r="F11"/>
    </row>
    <row r="12" spans="1:14" x14ac:dyDescent="0.25">
      <c r="F12"/>
    </row>
  </sheetData>
  <mergeCells count="1">
    <mergeCell ref="F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activeCell="E13" sqref="E13"/>
    </sheetView>
  </sheetViews>
  <sheetFormatPr defaultColWidth="9.109375" defaultRowHeight="13.2" x14ac:dyDescent="0.25"/>
  <cols>
    <col min="1" max="1" width="45.109375" bestFit="1" customWidth="1"/>
    <col min="2" max="5" width="9.33203125" bestFit="1" customWidth="1"/>
    <col min="6" max="6" width="5.5546875" bestFit="1" customWidth="1"/>
  </cols>
  <sheetData>
    <row r="1" spans="1:13" ht="15.6" x14ac:dyDescent="0.3">
      <c r="A1" s="4" t="s">
        <v>6</v>
      </c>
      <c r="B1" s="4"/>
      <c r="C1" s="4"/>
      <c r="D1" s="4"/>
      <c r="E1" s="4"/>
      <c r="F1" s="28"/>
      <c r="G1" s="28"/>
      <c r="H1" s="28"/>
      <c r="I1" s="28"/>
    </row>
    <row r="2" spans="1:13" ht="15.6" x14ac:dyDescent="0.3">
      <c r="A2" s="4"/>
      <c r="B2" s="6"/>
      <c r="C2" s="6"/>
      <c r="D2" s="6"/>
      <c r="E2" s="6"/>
      <c r="F2" s="6"/>
      <c r="G2" s="6"/>
      <c r="H2" s="6"/>
      <c r="I2" s="6"/>
    </row>
    <row r="3" spans="1:13" x14ac:dyDescent="0.25">
      <c r="A3" s="8"/>
      <c r="B3" s="5" t="s">
        <v>2</v>
      </c>
      <c r="C3" s="5" t="s">
        <v>3</v>
      </c>
      <c r="D3" s="5" t="s">
        <v>16</v>
      </c>
      <c r="E3" s="5" t="s">
        <v>4</v>
      </c>
      <c r="F3" s="5" t="s">
        <v>5</v>
      </c>
      <c r="I3" s="15"/>
      <c r="J3" s="15"/>
      <c r="K3" s="15"/>
      <c r="L3" s="15"/>
      <c r="M3" s="15"/>
    </row>
    <row r="4" spans="1:13" x14ac:dyDescent="0.25">
      <c r="A4" s="9" t="s">
        <v>14</v>
      </c>
      <c r="B4" s="6"/>
      <c r="C4" s="6">
        <v>22.5</v>
      </c>
      <c r="D4" s="6">
        <v>22.5</v>
      </c>
      <c r="E4" s="6">
        <v>16</v>
      </c>
      <c r="F4" s="21">
        <f>SUM(C4:E4)</f>
        <v>61</v>
      </c>
      <c r="G4" s="6"/>
      <c r="H4" s="6"/>
    </row>
    <row r="5" spans="1:13" x14ac:dyDescent="0.25">
      <c r="A5" s="9" t="s">
        <v>15</v>
      </c>
      <c r="B5" s="6"/>
      <c r="C5" s="6">
        <v>17.5</v>
      </c>
      <c r="D5" s="6">
        <v>22.5</v>
      </c>
      <c r="E5" s="6">
        <v>16</v>
      </c>
      <c r="F5" s="21">
        <f>SUM(C5:E5)</f>
        <v>56</v>
      </c>
      <c r="G5" s="6"/>
      <c r="H5" s="6"/>
    </row>
    <row r="6" spans="1:13" x14ac:dyDescent="0.25">
      <c r="A6" s="9"/>
    </row>
    <row r="7" spans="1:13" ht="52.8" x14ac:dyDescent="0.25">
      <c r="B7" s="20" t="s">
        <v>12</v>
      </c>
    </row>
    <row r="13" spans="1:13" x14ac:dyDescent="0.25">
      <c r="F13" s="7"/>
    </row>
    <row r="14" spans="1:13" x14ac:dyDescent="0.25">
      <c r="F14" s="7"/>
    </row>
    <row r="15" spans="1:13" x14ac:dyDescent="0.25">
      <c r="F15" s="7"/>
    </row>
    <row r="16" spans="1:13" x14ac:dyDescent="0.25">
      <c r="F16" s="7"/>
    </row>
    <row r="17" spans="5:6" x14ac:dyDescent="0.25">
      <c r="F17" s="7"/>
    </row>
    <row r="18" spans="5:6" x14ac:dyDescent="0.25">
      <c r="E18" s="7"/>
    </row>
    <row r="19" spans="5:6" x14ac:dyDescent="0.25">
      <c r="E19" s="7"/>
    </row>
    <row r="20" spans="5:6" x14ac:dyDescent="0.25">
      <c r="E20" s="7"/>
    </row>
    <row r="21" spans="5:6" x14ac:dyDescent="0.25">
      <c r="E21" s="7"/>
    </row>
    <row r="22" spans="5:6" x14ac:dyDescent="0.25">
      <c r="E22" s="7"/>
    </row>
    <row r="23" spans="5:6" x14ac:dyDescent="0.25">
      <c r="E23" s="7"/>
    </row>
    <row r="24" spans="5:6" x14ac:dyDescent="0.25">
      <c r="E24" s="7"/>
    </row>
    <row r="25" spans="5:6" x14ac:dyDescent="0.25">
      <c r="E25" s="7"/>
    </row>
    <row r="26" spans="5:6" x14ac:dyDescent="0.25">
      <c r="E26" s="7"/>
    </row>
    <row r="27" spans="5:6" x14ac:dyDescent="0.25">
      <c r="E27" s="7"/>
    </row>
    <row r="28" spans="5:6" x14ac:dyDescent="0.25">
      <c r="E28" s="7"/>
    </row>
    <row r="29" spans="5:6" x14ac:dyDescent="0.25">
      <c r="E29" s="7"/>
    </row>
  </sheetData>
  <mergeCells count="1">
    <mergeCell ref="F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C19" sqref="C19"/>
    </sheetView>
  </sheetViews>
  <sheetFormatPr defaultColWidth="9.109375" defaultRowHeight="13.2" x14ac:dyDescent="0.25"/>
  <cols>
    <col min="1" max="1" width="45.109375" bestFit="1" customWidth="1"/>
    <col min="2" max="2" width="9.33203125" style="15" bestFit="1" customWidth="1"/>
    <col min="3" max="5" width="9.33203125" bestFit="1" customWidth="1"/>
    <col min="6" max="6" width="5.5546875" bestFit="1" customWidth="1"/>
  </cols>
  <sheetData>
    <row r="1" spans="1:13" ht="15.6" x14ac:dyDescent="0.3">
      <c r="A1" s="4" t="s">
        <v>6</v>
      </c>
      <c r="B1" s="4"/>
      <c r="C1" s="4"/>
      <c r="D1" s="4"/>
      <c r="E1" s="4"/>
      <c r="F1" s="28"/>
      <c r="G1" s="28"/>
      <c r="H1" s="28"/>
      <c r="I1" s="28"/>
    </row>
    <row r="2" spans="1:13" ht="15.6" x14ac:dyDescent="0.3">
      <c r="A2" s="4"/>
      <c r="B2" s="6"/>
      <c r="C2" s="6"/>
      <c r="D2" s="6"/>
      <c r="E2" s="6"/>
      <c r="F2" s="6"/>
      <c r="G2" s="6"/>
      <c r="H2" s="6"/>
      <c r="I2" s="6"/>
    </row>
    <row r="3" spans="1:13" x14ac:dyDescent="0.25">
      <c r="A3" s="8"/>
      <c r="B3" s="5" t="s">
        <v>2</v>
      </c>
      <c r="C3" s="5" t="s">
        <v>3</v>
      </c>
      <c r="D3" s="5" t="s">
        <v>16</v>
      </c>
      <c r="E3" s="5" t="s">
        <v>4</v>
      </c>
      <c r="F3" s="5" t="s">
        <v>5</v>
      </c>
      <c r="I3" s="15"/>
      <c r="J3" s="15"/>
      <c r="K3" s="15"/>
      <c r="L3" s="15"/>
      <c r="M3" s="15"/>
    </row>
    <row r="4" spans="1:13" x14ac:dyDescent="0.25">
      <c r="A4" s="9" t="s">
        <v>14</v>
      </c>
      <c r="B4" s="6"/>
      <c r="C4" s="6">
        <v>25</v>
      </c>
      <c r="D4" s="6">
        <v>20</v>
      </c>
      <c r="E4" s="6">
        <v>20</v>
      </c>
      <c r="F4" s="21">
        <f>SUM(C4:E4)</f>
        <v>65</v>
      </c>
      <c r="G4" s="6"/>
      <c r="H4" s="6"/>
    </row>
    <row r="5" spans="1:13" x14ac:dyDescent="0.25">
      <c r="A5" s="9" t="s">
        <v>15</v>
      </c>
      <c r="B5" s="6"/>
      <c r="C5" s="6">
        <v>10</v>
      </c>
      <c r="D5" s="6">
        <v>15</v>
      </c>
      <c r="E5" s="6">
        <v>16</v>
      </c>
      <c r="F5" s="21">
        <f>SUM(C5:E5)</f>
        <v>41</v>
      </c>
      <c r="G5" s="6"/>
      <c r="H5" s="6"/>
    </row>
    <row r="6" spans="1:13" x14ac:dyDescent="0.25">
      <c r="A6" s="9"/>
      <c r="B6"/>
    </row>
    <row r="7" spans="1:13" ht="52.8" x14ac:dyDescent="0.25">
      <c r="B7" s="20" t="s">
        <v>12</v>
      </c>
    </row>
    <row r="8" spans="1:13" x14ac:dyDescent="0.25">
      <c r="B8"/>
    </row>
    <row r="9" spans="1:13" x14ac:dyDescent="0.25">
      <c r="B9"/>
    </row>
    <row r="10" spans="1:13" x14ac:dyDescent="0.25">
      <c r="B10"/>
    </row>
    <row r="11" spans="1:13" x14ac:dyDescent="0.25">
      <c r="B11"/>
    </row>
    <row r="12" spans="1:13" x14ac:dyDescent="0.25">
      <c r="B12"/>
    </row>
    <row r="13" spans="1:13" x14ac:dyDescent="0.25">
      <c r="B13"/>
      <c r="F13" s="7"/>
    </row>
    <row r="14" spans="1:13" x14ac:dyDescent="0.25">
      <c r="B14"/>
      <c r="F14" s="7"/>
    </row>
    <row r="15" spans="1:13" x14ac:dyDescent="0.25">
      <c r="B15"/>
      <c r="F15" s="7"/>
    </row>
    <row r="16" spans="1:13" x14ac:dyDescent="0.25">
      <c r="B16"/>
      <c r="F16" s="7"/>
    </row>
    <row r="17" spans="2:6" x14ac:dyDescent="0.25">
      <c r="B17"/>
      <c r="F17" s="7"/>
    </row>
    <row r="18" spans="2:6" x14ac:dyDescent="0.25">
      <c r="B18"/>
      <c r="E18" s="7"/>
    </row>
    <row r="19" spans="2:6" x14ac:dyDescent="0.25">
      <c r="B19"/>
      <c r="E19" s="7"/>
    </row>
    <row r="20" spans="2:6" x14ac:dyDescent="0.25">
      <c r="B20"/>
      <c r="E20" s="7"/>
    </row>
    <row r="21" spans="2:6" x14ac:dyDescent="0.25">
      <c r="B21"/>
      <c r="E21" s="7"/>
    </row>
    <row r="22" spans="2:6" x14ac:dyDescent="0.25">
      <c r="B22"/>
      <c r="E22" s="7"/>
    </row>
    <row r="23" spans="2:6" x14ac:dyDescent="0.25">
      <c r="B23"/>
      <c r="E23" s="7"/>
    </row>
    <row r="24" spans="2:6" x14ac:dyDescent="0.25">
      <c r="B24"/>
      <c r="E24" s="7"/>
    </row>
    <row r="25" spans="2:6" x14ac:dyDescent="0.25">
      <c r="B25"/>
      <c r="E25" s="7"/>
    </row>
    <row r="26" spans="2:6" x14ac:dyDescent="0.25">
      <c r="B26"/>
      <c r="E26" s="7"/>
    </row>
    <row r="27" spans="2:6" x14ac:dyDescent="0.25">
      <c r="B27"/>
      <c r="E27" s="7"/>
    </row>
    <row r="28" spans="2:6" x14ac:dyDescent="0.25">
      <c r="B28"/>
      <c r="E28" s="7"/>
    </row>
    <row r="29" spans="2:6" x14ac:dyDescent="0.25">
      <c r="B29"/>
      <c r="E29" s="7"/>
    </row>
  </sheetData>
  <mergeCells count="1">
    <mergeCell ref="F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98C0-4654-4D6A-83CF-5D4462E6694C}">
  <dimension ref="A1:M29"/>
  <sheetViews>
    <sheetView workbookViewId="0">
      <selection activeCell="B18" sqref="B18"/>
    </sheetView>
  </sheetViews>
  <sheetFormatPr defaultColWidth="9.109375" defaultRowHeight="13.2" x14ac:dyDescent="0.25"/>
  <cols>
    <col min="1" max="1" width="45.109375" bestFit="1" customWidth="1"/>
    <col min="2" max="2" width="9.33203125" style="15" bestFit="1" customWidth="1"/>
    <col min="3" max="5" width="9.33203125" bestFit="1" customWidth="1"/>
    <col min="6" max="6" width="5.5546875" bestFit="1" customWidth="1"/>
  </cols>
  <sheetData>
    <row r="1" spans="1:13" ht="15.6" x14ac:dyDescent="0.3">
      <c r="A1" s="4" t="s">
        <v>6</v>
      </c>
      <c r="B1" s="4"/>
      <c r="C1" s="4"/>
      <c r="D1" s="4"/>
      <c r="E1" s="4"/>
      <c r="F1" s="28"/>
      <c r="G1" s="28"/>
      <c r="H1" s="28"/>
      <c r="I1" s="28"/>
    </row>
    <row r="2" spans="1:13" ht="15.6" x14ac:dyDescent="0.3">
      <c r="A2" s="4"/>
      <c r="B2" s="6"/>
      <c r="C2" s="6"/>
      <c r="D2" s="6"/>
      <c r="E2" s="6"/>
      <c r="F2" s="6"/>
      <c r="G2" s="6"/>
      <c r="H2" s="6"/>
      <c r="I2" s="6"/>
    </row>
    <row r="3" spans="1:13" x14ac:dyDescent="0.25">
      <c r="A3" s="8"/>
      <c r="B3" s="5" t="s">
        <v>2</v>
      </c>
      <c r="C3" s="5" t="s">
        <v>3</v>
      </c>
      <c r="D3" s="5" t="s">
        <v>16</v>
      </c>
      <c r="E3" s="5" t="s">
        <v>4</v>
      </c>
      <c r="F3" s="5" t="s">
        <v>5</v>
      </c>
      <c r="I3" s="15"/>
      <c r="J3" s="15"/>
      <c r="K3" s="15"/>
      <c r="L3" s="15"/>
      <c r="M3" s="15"/>
    </row>
    <row r="4" spans="1:13" x14ac:dyDescent="0.25">
      <c r="A4" s="9" t="s">
        <v>14</v>
      </c>
      <c r="B4" s="6"/>
      <c r="C4" s="6">
        <v>22</v>
      </c>
      <c r="D4" s="6">
        <v>17.5</v>
      </c>
      <c r="E4" s="6">
        <v>13.6</v>
      </c>
      <c r="F4" s="21">
        <f>SUM(C4:E4)</f>
        <v>53.1</v>
      </c>
      <c r="G4" s="6"/>
      <c r="H4" s="6"/>
    </row>
    <row r="5" spans="1:13" x14ac:dyDescent="0.25">
      <c r="A5" s="9" t="s">
        <v>15</v>
      </c>
      <c r="B5" s="6"/>
      <c r="C5" s="6">
        <v>7</v>
      </c>
      <c r="D5" s="6">
        <v>7</v>
      </c>
      <c r="E5" s="6">
        <v>9.6</v>
      </c>
      <c r="F5" s="21">
        <f>SUM(C5:E5)</f>
        <v>23.6</v>
      </c>
      <c r="G5" s="6"/>
      <c r="H5" s="6"/>
    </row>
    <row r="6" spans="1:13" x14ac:dyDescent="0.25">
      <c r="A6" s="9"/>
      <c r="B6"/>
    </row>
    <row r="7" spans="1:13" ht="52.8" x14ac:dyDescent="0.25">
      <c r="B7" s="20" t="s">
        <v>12</v>
      </c>
    </row>
    <row r="8" spans="1:13" x14ac:dyDescent="0.25">
      <c r="B8"/>
    </row>
    <row r="9" spans="1:13" x14ac:dyDescent="0.25">
      <c r="B9"/>
    </row>
    <row r="10" spans="1:13" x14ac:dyDescent="0.25">
      <c r="B10"/>
    </row>
    <row r="11" spans="1:13" x14ac:dyDescent="0.25">
      <c r="B11"/>
    </row>
    <row r="12" spans="1:13" x14ac:dyDescent="0.25">
      <c r="B12"/>
    </row>
    <row r="13" spans="1:13" x14ac:dyDescent="0.25">
      <c r="B13"/>
      <c r="F13" s="7"/>
    </row>
    <row r="14" spans="1:13" x14ac:dyDescent="0.25">
      <c r="B14"/>
      <c r="F14" s="7"/>
    </row>
    <row r="15" spans="1:13" x14ac:dyDescent="0.25">
      <c r="B15"/>
      <c r="F15" s="7"/>
    </row>
    <row r="16" spans="1:13" x14ac:dyDescent="0.25">
      <c r="B16"/>
      <c r="F16" s="7"/>
    </row>
    <row r="17" spans="2:6" x14ac:dyDescent="0.25">
      <c r="B17"/>
      <c r="F17" s="7"/>
    </row>
    <row r="18" spans="2:6" x14ac:dyDescent="0.25">
      <c r="B18"/>
      <c r="E18" s="7"/>
    </row>
    <row r="19" spans="2:6" x14ac:dyDescent="0.25">
      <c r="B19"/>
      <c r="E19" s="7"/>
    </row>
    <row r="20" spans="2:6" x14ac:dyDescent="0.25">
      <c r="B20"/>
      <c r="E20" s="7"/>
    </row>
    <row r="21" spans="2:6" x14ac:dyDescent="0.25">
      <c r="B21"/>
      <c r="E21" s="7"/>
    </row>
    <row r="22" spans="2:6" x14ac:dyDescent="0.25">
      <c r="B22"/>
      <c r="E22" s="7"/>
    </row>
    <row r="23" spans="2:6" x14ac:dyDescent="0.25">
      <c r="B23"/>
      <c r="E23" s="7"/>
    </row>
    <row r="24" spans="2:6" x14ac:dyDescent="0.25">
      <c r="B24"/>
      <c r="E24" s="7"/>
    </row>
    <row r="25" spans="2:6" x14ac:dyDescent="0.25">
      <c r="B25"/>
      <c r="E25" s="7"/>
    </row>
    <row r="26" spans="2:6" x14ac:dyDescent="0.25">
      <c r="B26"/>
      <c r="E26" s="7"/>
    </row>
    <row r="27" spans="2:6" x14ac:dyDescent="0.25">
      <c r="B27"/>
      <c r="E27" s="7"/>
    </row>
    <row r="28" spans="2:6" x14ac:dyDescent="0.25">
      <c r="B28"/>
      <c r="E28" s="7"/>
    </row>
    <row r="29" spans="2:6" x14ac:dyDescent="0.25">
      <c r="B29"/>
      <c r="E29" s="7"/>
    </row>
  </sheetData>
  <mergeCells count="1">
    <mergeCell ref="F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E1D3-58BC-4B12-9AFF-FC1AC4C54D4F}">
  <dimension ref="A1:M29"/>
  <sheetViews>
    <sheetView workbookViewId="0">
      <selection activeCell="F22" sqref="F22"/>
    </sheetView>
  </sheetViews>
  <sheetFormatPr defaultColWidth="9.109375" defaultRowHeight="13.2" x14ac:dyDescent="0.25"/>
  <cols>
    <col min="1" max="1" width="45.109375" bestFit="1" customWidth="1"/>
    <col min="2" max="2" width="9.33203125" style="15" bestFit="1" customWidth="1"/>
    <col min="3" max="5" width="9.33203125" bestFit="1" customWidth="1"/>
    <col min="6" max="6" width="5.5546875" bestFit="1" customWidth="1"/>
  </cols>
  <sheetData>
    <row r="1" spans="1:13" ht="15.6" x14ac:dyDescent="0.3">
      <c r="A1" s="4" t="s">
        <v>6</v>
      </c>
      <c r="B1" s="4"/>
      <c r="C1" s="4"/>
      <c r="D1" s="4"/>
      <c r="E1" s="4"/>
      <c r="F1" s="28"/>
      <c r="G1" s="28"/>
      <c r="H1" s="28"/>
      <c r="I1" s="28"/>
    </row>
    <row r="2" spans="1:13" ht="15.6" x14ac:dyDescent="0.3">
      <c r="A2" s="4"/>
      <c r="B2" s="6"/>
      <c r="C2" s="6"/>
      <c r="D2" s="6"/>
      <c r="E2" s="6"/>
      <c r="F2" s="6"/>
      <c r="G2" s="6"/>
      <c r="H2" s="6"/>
      <c r="I2" s="6"/>
    </row>
    <row r="3" spans="1:13" x14ac:dyDescent="0.25">
      <c r="A3" s="8"/>
      <c r="B3" s="5" t="s">
        <v>2</v>
      </c>
      <c r="C3" s="5" t="s">
        <v>3</v>
      </c>
      <c r="D3" s="5" t="s">
        <v>16</v>
      </c>
      <c r="E3" s="5" t="s">
        <v>4</v>
      </c>
      <c r="F3" s="5" t="s">
        <v>5</v>
      </c>
      <c r="I3" s="15"/>
      <c r="J3" s="15"/>
      <c r="K3" s="15"/>
      <c r="L3" s="15"/>
      <c r="M3" s="15"/>
    </row>
    <row r="4" spans="1:13" x14ac:dyDescent="0.25">
      <c r="A4" s="9" t="s">
        <v>14</v>
      </c>
      <c r="B4" s="6"/>
      <c r="C4" s="6">
        <v>22.5</v>
      </c>
      <c r="D4" s="6">
        <v>22.5</v>
      </c>
      <c r="E4" s="6">
        <v>18</v>
      </c>
      <c r="F4" s="21">
        <f>SUM(C4:E4)</f>
        <v>63</v>
      </c>
      <c r="G4" s="6"/>
      <c r="H4" s="6"/>
    </row>
    <row r="5" spans="1:13" x14ac:dyDescent="0.25">
      <c r="A5" s="9" t="s">
        <v>15</v>
      </c>
      <c r="B5" s="6"/>
      <c r="C5" s="6">
        <v>5</v>
      </c>
      <c r="D5" s="6">
        <v>7.5</v>
      </c>
      <c r="E5" s="6">
        <v>4</v>
      </c>
      <c r="F5" s="21">
        <f>SUM(C5:E5)</f>
        <v>16.5</v>
      </c>
      <c r="G5" s="6"/>
      <c r="H5" s="6"/>
    </row>
    <row r="6" spans="1:13" x14ac:dyDescent="0.25">
      <c r="A6" s="9"/>
      <c r="B6"/>
    </row>
    <row r="7" spans="1:13" ht="52.8" x14ac:dyDescent="0.25">
      <c r="B7" s="20" t="s">
        <v>12</v>
      </c>
    </row>
    <row r="8" spans="1:13" x14ac:dyDescent="0.25">
      <c r="B8"/>
    </row>
    <row r="9" spans="1:13" x14ac:dyDescent="0.25">
      <c r="B9"/>
    </row>
    <row r="10" spans="1:13" x14ac:dyDescent="0.25">
      <c r="B10"/>
    </row>
    <row r="11" spans="1:13" x14ac:dyDescent="0.25">
      <c r="B11"/>
    </row>
    <row r="12" spans="1:13" x14ac:dyDescent="0.25">
      <c r="B12"/>
    </row>
    <row r="13" spans="1:13" x14ac:dyDescent="0.25">
      <c r="B13"/>
      <c r="F13" s="7"/>
    </row>
    <row r="14" spans="1:13" x14ac:dyDescent="0.25">
      <c r="B14"/>
      <c r="F14" s="7"/>
    </row>
    <row r="15" spans="1:13" x14ac:dyDescent="0.25">
      <c r="B15"/>
      <c r="F15" s="7"/>
    </row>
    <row r="16" spans="1:13" x14ac:dyDescent="0.25">
      <c r="B16"/>
      <c r="F16" s="7"/>
    </row>
    <row r="17" spans="2:6" x14ac:dyDescent="0.25">
      <c r="B17"/>
      <c r="F17" s="7"/>
    </row>
    <row r="18" spans="2:6" x14ac:dyDescent="0.25">
      <c r="B18"/>
      <c r="E18" s="7"/>
    </row>
    <row r="19" spans="2:6" x14ac:dyDescent="0.25">
      <c r="B19"/>
      <c r="E19" s="7"/>
    </row>
    <row r="20" spans="2:6" x14ac:dyDescent="0.25">
      <c r="B20"/>
      <c r="E20" s="7"/>
    </row>
    <row r="21" spans="2:6" x14ac:dyDescent="0.25">
      <c r="B21"/>
      <c r="E21" s="7"/>
    </row>
    <row r="22" spans="2:6" x14ac:dyDescent="0.25">
      <c r="B22"/>
      <c r="E22" s="7"/>
    </row>
    <row r="23" spans="2:6" x14ac:dyDescent="0.25">
      <c r="B23"/>
      <c r="E23" s="7"/>
    </row>
    <row r="24" spans="2:6" x14ac:dyDescent="0.25">
      <c r="B24"/>
      <c r="E24" s="7"/>
    </row>
    <row r="25" spans="2:6" x14ac:dyDescent="0.25">
      <c r="B25"/>
      <c r="E25" s="7"/>
    </row>
    <row r="26" spans="2:6" x14ac:dyDescent="0.25">
      <c r="B26"/>
      <c r="E26" s="7"/>
    </row>
    <row r="27" spans="2:6" x14ac:dyDescent="0.25">
      <c r="B27"/>
      <c r="E27" s="7"/>
    </row>
    <row r="28" spans="2:6" x14ac:dyDescent="0.25">
      <c r="B28"/>
      <c r="E28" s="7"/>
    </row>
    <row r="29" spans="2:6" x14ac:dyDescent="0.25">
      <c r="B29"/>
      <c r="E29" s="7"/>
    </row>
  </sheetData>
  <mergeCells count="1">
    <mergeCell ref="F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
  <sheetViews>
    <sheetView tabSelected="1" zoomScale="85" zoomScaleNormal="85" workbookViewId="0">
      <selection activeCell="A8" sqref="A8"/>
    </sheetView>
  </sheetViews>
  <sheetFormatPr defaultColWidth="9.109375" defaultRowHeight="15" x14ac:dyDescent="0.25"/>
  <cols>
    <col min="1" max="1" width="58.88671875" style="2" bestFit="1" customWidth="1"/>
    <col min="2" max="4" width="10.88671875" style="2" bestFit="1" customWidth="1"/>
    <col min="5" max="6" width="10.88671875" style="2" customWidth="1"/>
    <col min="7" max="7" width="9" style="2" customWidth="1"/>
    <col min="8" max="8" width="7" style="2" customWidth="1"/>
    <col min="9" max="10" width="9" style="2" bestFit="1" customWidth="1"/>
    <col min="11" max="14" width="7.6640625" style="2" customWidth="1"/>
    <col min="15" max="15" width="7.109375" style="2" bestFit="1" customWidth="1"/>
    <col min="16" max="16" width="6.33203125" style="2" customWidth="1"/>
    <col min="17" max="17" width="9.88671875" style="19" customWidth="1"/>
    <col min="18" max="18" width="6.109375" style="2" customWidth="1"/>
    <col min="19" max="21" width="7.6640625" style="2" customWidth="1"/>
    <col min="22" max="22" width="7.5546875" style="2" customWidth="1"/>
    <col min="23" max="24" width="7.6640625" style="2" customWidth="1"/>
    <col min="25" max="25" width="10.44140625" style="2" bestFit="1" customWidth="1"/>
    <col min="26" max="16384" width="9.109375" style="2"/>
  </cols>
  <sheetData>
    <row r="1" spans="1:23" ht="15.6" x14ac:dyDescent="0.3">
      <c r="A1" s="29" t="s">
        <v>13</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3">
      <c r="A2" s="13"/>
      <c r="B2" s="14" t="s">
        <v>8</v>
      </c>
      <c r="C2" s="14" t="s">
        <v>0</v>
      </c>
      <c r="D2" s="14" t="s">
        <v>17</v>
      </c>
      <c r="E2" s="14" t="s">
        <v>1</v>
      </c>
      <c r="F2" s="14" t="s">
        <v>18</v>
      </c>
      <c r="G2" s="14" t="s">
        <v>7</v>
      </c>
      <c r="H2" s="14" t="s">
        <v>10</v>
      </c>
      <c r="I2" s="17" t="s">
        <v>11</v>
      </c>
      <c r="J2" s="14" t="s">
        <v>9</v>
      </c>
      <c r="K2" s="2"/>
    </row>
    <row r="3" spans="1:23" s="26" customFormat="1" ht="16.5" customHeight="1" x14ac:dyDescent="0.3">
      <c r="A3" s="27" t="s">
        <v>14</v>
      </c>
      <c r="B3" s="23">
        <f>'Evaluator 1'!F4</f>
        <v>70</v>
      </c>
      <c r="C3" s="23">
        <f>'Evaluator 2'!F4</f>
        <v>61</v>
      </c>
      <c r="D3" s="23">
        <f>'Evaluator 3'!F4</f>
        <v>65</v>
      </c>
      <c r="E3" s="23">
        <f>'Evaluator 4'!F4</f>
        <v>53.1</v>
      </c>
      <c r="F3" s="23">
        <f>'Evaluator 5'!F4</f>
        <v>63</v>
      </c>
      <c r="G3" s="24">
        <f>AVERAGE(B3:F3)</f>
        <v>62.42</v>
      </c>
      <c r="H3" s="24">
        <f>'Evaluator 1'!B4</f>
        <v>30</v>
      </c>
      <c r="I3" s="25">
        <f>SUM(G3,H3)</f>
        <v>92.42</v>
      </c>
      <c r="J3" s="22">
        <f>_xlfn.RANK.EQ(I3,$I$3:$I$4,0)</f>
        <v>1</v>
      </c>
      <c r="K3" s="22"/>
    </row>
    <row r="4" spans="1:23" ht="15.6" x14ac:dyDescent="0.3">
      <c r="A4" s="1" t="s">
        <v>15</v>
      </c>
      <c r="B4" s="12">
        <f>'Evaluator 1'!F5</f>
        <v>56.7</v>
      </c>
      <c r="C4" s="12">
        <f>'Evaluator 2'!F5</f>
        <v>56</v>
      </c>
      <c r="D4" s="12">
        <f>'Evaluator 3'!F5</f>
        <v>41</v>
      </c>
      <c r="E4" s="12">
        <f>'Evaluator 4'!F5</f>
        <v>23.6</v>
      </c>
      <c r="F4" s="12">
        <f>'Evaluator 5'!F5</f>
        <v>16.5</v>
      </c>
      <c r="G4" s="11">
        <f>AVERAGE(B4:F4)</f>
        <v>38.76</v>
      </c>
      <c r="H4" s="11">
        <f>'Evaluator 1'!B5</f>
        <v>24.299999999999997</v>
      </c>
      <c r="I4" s="18">
        <f t="shared" ref="I4" si="0">SUM(G4,H4)</f>
        <v>63.059999999999995</v>
      </c>
      <c r="J4" s="1">
        <f>_xlfn.RANK.EQ(I4,$I$3:$I$4,0)</f>
        <v>2</v>
      </c>
      <c r="K4" s="1"/>
      <c r="Q4" s="2"/>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73E8-853D-48D1-A897-C75EE1AFE0DD}">
  <dimension ref="A1:AB47"/>
  <sheetViews>
    <sheetView workbookViewId="0">
      <selection activeCell="E4" sqref="E4"/>
    </sheetView>
  </sheetViews>
  <sheetFormatPr defaultColWidth="9.109375" defaultRowHeight="13.2" x14ac:dyDescent="0.25"/>
  <cols>
    <col min="1" max="1" width="36.33203125" style="32" customWidth="1"/>
    <col min="2" max="8" width="9.5546875" style="32" customWidth="1"/>
    <col min="9" max="9" width="18.5546875" style="32" customWidth="1"/>
    <col min="10" max="28" width="9.5546875" style="32" customWidth="1"/>
    <col min="29" max="16384" width="9.109375" style="32"/>
  </cols>
  <sheetData>
    <row r="1" spans="1:13" ht="15.75" customHeight="1" x14ac:dyDescent="0.3">
      <c r="A1" s="30" t="s">
        <v>19</v>
      </c>
      <c r="B1" s="30"/>
      <c r="C1" s="30"/>
      <c r="D1" s="30"/>
      <c r="E1" s="30"/>
      <c r="F1" s="30"/>
      <c r="G1" s="30"/>
      <c r="H1" s="30"/>
      <c r="I1" s="30"/>
      <c r="J1" s="31"/>
    </row>
    <row r="2" spans="1:13" ht="15.6" x14ac:dyDescent="0.3">
      <c r="A2" s="33" t="s">
        <v>20</v>
      </c>
      <c r="B2" s="33"/>
      <c r="C2" s="33"/>
      <c r="D2" s="33"/>
      <c r="E2" s="33"/>
      <c r="F2" s="33"/>
      <c r="G2" s="33"/>
      <c r="H2" s="33"/>
      <c r="I2" s="33"/>
      <c r="J2" s="34"/>
    </row>
    <row r="3" spans="1:13" x14ac:dyDescent="0.25">
      <c r="A3" s="35" t="s">
        <v>21</v>
      </c>
      <c r="B3" s="36"/>
      <c r="C3" s="36"/>
      <c r="D3" s="36"/>
    </row>
    <row r="4" spans="1:13" ht="15" customHeight="1" x14ac:dyDescent="0.25">
      <c r="A4" s="35" t="s">
        <v>22</v>
      </c>
      <c r="B4" s="37" t="s">
        <v>35</v>
      </c>
      <c r="C4" s="37"/>
      <c r="D4" s="37"/>
      <c r="E4" s="38"/>
    </row>
    <row r="5" spans="1:13" ht="20.25" customHeight="1" x14ac:dyDescent="0.3">
      <c r="A5" s="39" t="s">
        <v>23</v>
      </c>
      <c r="B5" s="39"/>
      <c r="C5" s="40"/>
      <c r="D5" s="40"/>
      <c r="E5" s="40"/>
      <c r="F5" s="40"/>
      <c r="G5" s="40"/>
    </row>
    <row r="6" spans="1:13" ht="24.75" customHeight="1" thickBot="1" x14ac:dyDescent="0.3">
      <c r="A6" s="41"/>
      <c r="B6" s="42" t="s">
        <v>24</v>
      </c>
      <c r="C6" s="42"/>
      <c r="D6" s="42"/>
      <c r="E6" s="42"/>
      <c r="F6" s="42"/>
      <c r="G6" s="42"/>
      <c r="H6" s="42"/>
      <c r="I6" s="42"/>
    </row>
    <row r="7" spans="1:13" ht="15" customHeight="1" x14ac:dyDescent="0.3">
      <c r="B7" s="43"/>
    </row>
    <row r="8" spans="1:13" ht="15" customHeight="1" x14ac:dyDescent="0.3">
      <c r="B8" s="43"/>
    </row>
    <row r="9" spans="1:13" ht="15" customHeight="1" x14ac:dyDescent="0.3">
      <c r="B9" s="43"/>
    </row>
    <row r="10" spans="1:13" ht="15" customHeight="1" x14ac:dyDescent="0.25"/>
    <row r="11" spans="1:13" ht="11.25" customHeight="1" thickBot="1" x14ac:dyDescent="0.3"/>
    <row r="12" spans="1:13" s="44" customFormat="1" ht="13.8" thickBot="1" x14ac:dyDescent="0.3">
      <c r="B12" s="45" t="s">
        <v>25</v>
      </c>
      <c r="C12" s="46"/>
      <c r="D12" s="47"/>
      <c r="E12" s="45" t="s">
        <v>26</v>
      </c>
      <c r="F12" s="46"/>
      <c r="G12" s="47"/>
      <c r="H12" s="45" t="s">
        <v>27</v>
      </c>
      <c r="I12" s="46"/>
      <c r="J12" s="47"/>
      <c r="K12" s="45" t="s">
        <v>28</v>
      </c>
      <c r="L12" s="46"/>
      <c r="M12" s="47"/>
    </row>
    <row r="13" spans="1:13" s="44" customFormat="1" ht="112.5" customHeight="1" x14ac:dyDescent="0.25">
      <c r="B13" s="48" t="s">
        <v>34</v>
      </c>
      <c r="C13" s="49"/>
      <c r="D13" s="50"/>
      <c r="E13" s="51" t="s">
        <v>29</v>
      </c>
      <c r="F13" s="49"/>
      <c r="G13" s="50"/>
      <c r="H13" s="51" t="s">
        <v>30</v>
      </c>
      <c r="I13" s="49"/>
      <c r="J13" s="50"/>
      <c r="K13" s="51" t="s">
        <v>31</v>
      </c>
      <c r="L13" s="49"/>
      <c r="M13" s="50"/>
    </row>
    <row r="14" spans="1:13" s="58" customFormat="1" ht="10.199999999999999" x14ac:dyDescent="0.2">
      <c r="A14" s="52"/>
      <c r="B14" s="53" t="s">
        <v>32</v>
      </c>
      <c r="C14" s="54"/>
      <c r="D14" s="55"/>
      <c r="E14" s="53" t="s">
        <v>32</v>
      </c>
      <c r="F14" s="54"/>
      <c r="G14" s="55"/>
      <c r="H14" s="53" t="s">
        <v>32</v>
      </c>
      <c r="I14" s="54"/>
      <c r="J14" s="55"/>
      <c r="K14" s="53" t="s">
        <v>32</v>
      </c>
      <c r="L14" s="54"/>
      <c r="M14" s="55"/>
    </row>
    <row r="15" spans="1:13" s="58" customFormat="1" ht="15" customHeight="1" x14ac:dyDescent="0.25">
      <c r="A15" s="56" t="s">
        <v>14</v>
      </c>
      <c r="B15" s="57"/>
      <c r="C15" s="57"/>
      <c r="D15" s="57"/>
      <c r="E15" s="57"/>
      <c r="F15" s="57"/>
      <c r="G15" s="57"/>
      <c r="H15" s="57"/>
      <c r="I15" s="57"/>
      <c r="J15" s="57"/>
      <c r="K15" s="57"/>
      <c r="L15" s="57"/>
      <c r="M15" s="57"/>
    </row>
    <row r="16" spans="1:13" s="58" customFormat="1" x14ac:dyDescent="0.25">
      <c r="A16" s="56" t="s">
        <v>15</v>
      </c>
      <c r="B16" s="57"/>
      <c r="C16" s="57"/>
      <c r="D16" s="57"/>
      <c r="E16" s="57"/>
      <c r="F16" s="57"/>
      <c r="G16" s="57"/>
      <c r="H16" s="57"/>
      <c r="I16" s="57"/>
      <c r="J16" s="57"/>
      <c r="K16" s="57"/>
      <c r="L16" s="57"/>
      <c r="M16" s="57"/>
    </row>
    <row r="17" spans="1:28" s="60" customFormat="1" ht="7.5" customHeight="1"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row>
    <row r="18" spans="1:28" s="61" customFormat="1" ht="6.75" customHeight="1" x14ac:dyDescent="0.25"/>
    <row r="20" spans="1:28" x14ac:dyDescent="0.25">
      <c r="A20" s="62"/>
      <c r="G20" s="63"/>
      <c r="H20" s="63"/>
    </row>
    <row r="21" spans="1:28" x14ac:dyDescent="0.25">
      <c r="A21" s="64"/>
      <c r="G21" s="63"/>
      <c r="H21" s="63"/>
      <c r="I21" s="63"/>
      <c r="J21" s="63"/>
    </row>
    <row r="22" spans="1:28" x14ac:dyDescent="0.25">
      <c r="A22" s="65"/>
      <c r="C22" s="66"/>
      <c r="F22" s="65"/>
      <c r="G22" s="63"/>
      <c r="H22" s="63"/>
      <c r="I22" s="63"/>
      <c r="J22" s="63"/>
    </row>
    <row r="23" spans="1:28" x14ac:dyDescent="0.25">
      <c r="A23" s="65"/>
      <c r="C23" s="66"/>
      <c r="F23" s="65"/>
      <c r="G23" s="63"/>
      <c r="H23" s="63"/>
      <c r="I23" s="63"/>
      <c r="J23" s="63"/>
    </row>
    <row r="24" spans="1:28" x14ac:dyDescent="0.25">
      <c r="A24" s="65"/>
      <c r="C24" s="66"/>
      <c r="F24" s="65"/>
      <c r="G24" s="63"/>
      <c r="H24" s="63"/>
      <c r="I24" s="63"/>
      <c r="J24" s="63"/>
    </row>
    <row r="25" spans="1:28" x14ac:dyDescent="0.25">
      <c r="A25" s="65"/>
      <c r="C25" s="66"/>
      <c r="F25" s="65"/>
      <c r="G25" s="63"/>
      <c r="H25" s="63"/>
      <c r="I25" s="63"/>
      <c r="J25" s="63"/>
    </row>
    <row r="26" spans="1:28" x14ac:dyDescent="0.25">
      <c r="A26" s="65"/>
      <c r="C26" s="66"/>
      <c r="F26" s="65"/>
      <c r="G26" s="63"/>
      <c r="H26" s="63"/>
      <c r="I26" s="63"/>
      <c r="J26" s="63"/>
    </row>
    <row r="27" spans="1:28" x14ac:dyDescent="0.25">
      <c r="A27" s="66"/>
      <c r="B27" s="66"/>
      <c r="C27" s="66"/>
      <c r="G27" s="63"/>
      <c r="H27" s="63"/>
      <c r="I27" s="63"/>
      <c r="J27" s="63"/>
    </row>
    <row r="28" spans="1:28" x14ac:dyDescent="0.25">
      <c r="A28" s="66"/>
      <c r="B28" s="66"/>
      <c r="C28" s="66"/>
      <c r="G28" s="63"/>
      <c r="H28" s="63"/>
      <c r="I28" s="63"/>
      <c r="J28" s="63"/>
    </row>
    <row r="29" spans="1:28" x14ac:dyDescent="0.25">
      <c r="I29" s="63"/>
      <c r="J29" s="63"/>
      <c r="K29" s="63"/>
      <c r="L29" s="63"/>
    </row>
    <row r="30" spans="1:28" x14ac:dyDescent="0.25">
      <c r="I30" s="63"/>
      <c r="J30" s="63"/>
      <c r="K30" s="63"/>
      <c r="L30" s="63"/>
      <c r="M30" s="63"/>
    </row>
    <row r="31" spans="1:28" x14ac:dyDescent="0.25">
      <c r="L31" s="63"/>
      <c r="M31" s="63"/>
    </row>
    <row r="32" spans="1:28" x14ac:dyDescent="0.25">
      <c r="L32" s="63"/>
      <c r="M32" s="63"/>
    </row>
    <row r="33" spans="1:13" x14ac:dyDescent="0.25">
      <c r="L33" s="63"/>
      <c r="M33" s="63"/>
    </row>
    <row r="34" spans="1:13" x14ac:dyDescent="0.25">
      <c r="L34" s="63"/>
      <c r="M34" s="63"/>
    </row>
    <row r="47" spans="1:13" x14ac:dyDescent="0.25">
      <c r="A47" s="67" t="s">
        <v>33</v>
      </c>
    </row>
  </sheetData>
  <mergeCells count="26">
    <mergeCell ref="B16:D16"/>
    <mergeCell ref="E16:G16"/>
    <mergeCell ref="H16:J16"/>
    <mergeCell ref="K16:M16"/>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bryan</cp:lastModifiedBy>
  <cp:lastPrinted>2013-06-21T21:40:12Z</cp:lastPrinted>
  <dcterms:created xsi:type="dcterms:W3CDTF">2013-06-21T21:38:22Z</dcterms:created>
  <dcterms:modified xsi:type="dcterms:W3CDTF">2022-10-21T14:42:23Z</dcterms:modified>
</cp:coreProperties>
</file>