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T:\PURCHASING_New\03_Active Procurement\FY2022\Formal Solicitations\RFP730-22059 Study Abroad EMBA Program - CABIRAN\Evaluations\"/>
    </mc:Choice>
  </mc:AlternateContent>
  <xr:revisionPtr revIDLastSave="0" documentId="13_ncr:1_{6E38F60D-1115-4B87-AC72-13652EF6786D}" xr6:coauthVersionLast="47" xr6:coauthVersionMax="47" xr10:uidLastSave="{00000000-0000-0000-0000-000000000000}"/>
  <bookViews>
    <workbookView xWindow="34620" yWindow="2325" windowWidth="21600" windowHeight="12735" tabRatio="835" activeTab="6" xr2:uid="{00000000-000D-0000-FFFF-FFFF00000000}"/>
  </bookViews>
  <sheets>
    <sheet name="Evaluator 1" sheetId="5" r:id="rId1"/>
    <sheet name="Evaluator 2" sheetId="9" r:id="rId2"/>
    <sheet name="Evaluator 3" sheetId="10" r:id="rId3"/>
    <sheet name="Evaluator 4" sheetId="11" r:id="rId4"/>
    <sheet name="Evaluator 5" sheetId="4" r:id="rId5"/>
    <sheet name="Summary" sheetId="1" r:id="rId6"/>
    <sheet name="Evaluation"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 i="11" l="1"/>
  <c r="I5" i="4"/>
  <c r="I6" i="4"/>
  <c r="I7" i="4"/>
  <c r="I8" i="4"/>
  <c r="I9" i="4"/>
  <c r="I10" i="4"/>
  <c r="I4" i="4"/>
  <c r="I5" i="9" l="1"/>
  <c r="I6" i="9"/>
  <c r="I7" i="9"/>
  <c r="I8" i="9"/>
  <c r="I9" i="9"/>
  <c r="I10" i="9"/>
  <c r="I4" i="9"/>
  <c r="I5" i="10"/>
  <c r="I6" i="10"/>
  <c r="I7" i="10"/>
  <c r="I8" i="10"/>
  <c r="I9" i="10"/>
  <c r="I10" i="10"/>
  <c r="I4" i="10"/>
  <c r="F7" i="1" l="1"/>
  <c r="D7" i="1"/>
  <c r="J7" i="1"/>
  <c r="K7" i="1" s="1"/>
  <c r="J6" i="1"/>
  <c r="I10" i="11"/>
  <c r="I9" i="11"/>
  <c r="I8" i="11"/>
  <c r="I7" i="11"/>
  <c r="I6" i="11"/>
  <c r="I5" i="11"/>
  <c r="E7" i="1"/>
  <c r="C7" i="1"/>
  <c r="I4" i="5"/>
  <c r="B7" i="1" s="1"/>
  <c r="G7" i="1" l="1"/>
  <c r="L7" i="1"/>
  <c r="N7" i="1" l="1"/>
  <c r="A7" i="1"/>
  <c r="O7" i="1" l="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<sst xmlns="http://schemas.openxmlformats.org/spreadsheetml/2006/main" count="82" uniqueCount="45">
  <si>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</si>
  <si>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</si>
  <si>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</si>
  <si>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</si>
  <si>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</si>
  <si>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</si>
  <si>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</si>
  <si>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</si>
  <si>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</si>
  <si>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</si>
  <si>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</si>
  <si>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</si>
  <si>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</si>
  <si>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</si>
  <si>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</si>
  <si>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</si>
  <si>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</si>
  <si>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</si>
  <si>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</si>
  <si>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</si>
  <si>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</si>
  <si>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</si>
  <si>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</si>
  <si>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 xml:space="preserve">RFP730-22059 International Business Residency Trip for EMBA Program </t>
  </si>
  <si>
    <t>WorldStrides</t>
  </si>
  <si>
    <t>Updated: 10/19</t>
  </si>
  <si>
    <t xml:space="preserve">Committee Members: </t>
  </si>
  <si>
    <t>Points (1-5)</t>
  </si>
  <si>
    <t>Total long-term cost to UHS of acquiring vendor’s goods and services</t>
  </si>
  <si>
    <t xml:space="preserve">Respondent’s qualifications and experience with UHS (including any component university) or other institutions of higher education </t>
  </si>
  <si>
    <t>Extent to which the goods or services meet UHS’ needs</t>
  </si>
  <si>
    <t>Quality of the vendor’s goods or services</t>
  </si>
  <si>
    <t xml:space="preserve"> Criteria 5</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</si>
  <si>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</si>
  <si>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</si>
  <si>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</si>
  <si>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</si>
  <si>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</si>
  <si>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</si>
  <si>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Friday, May 6th @ 5:00 PM CST</t>
  </si>
  <si>
    <t>Evaluation Due Date</t>
  </si>
  <si>
    <t>Name</t>
  </si>
  <si>
    <t>RFP730-22059 International Business Residency Trip for EMBA Program</t>
  </si>
  <si>
    <t xml:space="preserve">University of Houston Evaluation Matrix </t>
  </si>
  <si>
    <t>List of Purchase Price**ONLY EVALUATOR 5 WILL EVALUATE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</si>
</sst>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0"/>
      <color theme="1"/>
      <name val="Arial"/>
      <family val="2"/>
    </font>
    <font>
      <u/>
      <sz val="11"/>
      <color theme="10"/>
      <name val="Calibri"/>
      <family val="2"/>
      <scheme val="minor"/>
    </font>
    <font>
      <b/>
      <sz val="10"/>
      <color rgb="FF000000"/>
      <name val="Arial"/>
      <family val="2"/>
    </font>
    <font>
      <b/>
      <sz val="10"/>
      <color rgb="FFFF0000"/>
      <name val="Arial"/>
      <family val="2"/>
    </font>
    <font>
      <b/>
      <sz val="8"/>
      <name val="Arial"/>
      <family val="2"/>
    </font>
    <font>
      <b/>
      <sz val="10"/>
      <name val="Arial"/>
      <family val="2"/>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style="thin">
        <color indexed="64"/>
      </top>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7">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5" fillId="0" borderId="0"/>
    <xf numFmtId="0" fontId="3" fillId="0" borderId="0"/>
    <xf numFmtId="0" fontId="15" fillId="2" borderId="1" applyNumberFormat="0" applyFont="0" applyAlignment="0" applyProtection="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44" fillId="0" borderId="0" applyNumberFormat="0" applyFill="0" applyBorder="0" applyAlignment="0" applyProtection="0"/>
    <xf numFmtId="0" fontId="1" fillId="0" borderId="0"/>
  </cellStyleXfs>
  <cellXfs count="88">
    <xf numFmtId="0" fontId="0" fillId="0" borderId="0" xfId="0"/>
    <xf numFmtId="0" fontId="0" fillId="0" borderId="0" xfId="0" applyBorder="1"/>
    <xf numFmtId="0" fontId="13" fillId="0" borderId="0" xfId="0" applyFont="1" applyBorder="1" applyAlignment="1"/>
    <xf numFmtId="0" fontId="15" fillId="0" borderId="0" xfId="0" applyFont="1"/>
    <xf numFmtId="0" fontId="0" fillId="0" borderId="0" xfId="0"/>
    <xf numFmtId="0" fontId="13" fillId="0" borderId="0" xfId="0" applyFont="1" applyBorder="1" applyAlignment="1">
      <alignment horizontal="left"/>
    </xf>
    <xf numFmtId="0" fontId="36" fillId="0" borderId="0" xfId="0" applyFont="1"/>
    <xf numFmtId="0" fontId="37" fillId="0" borderId="0" xfId="0" applyFont="1"/>
    <xf numFmtId="0" fontId="38" fillId="0" borderId="0" xfId="0" applyFont="1"/>
    <xf numFmtId="0" fontId="36" fillId="0" borderId="10" xfId="47" applyFont="1" applyBorder="1" applyAlignment="1">
      <alignment horizontal="right"/>
    </xf>
    <xf numFmtId="0" fontId="38" fillId="0" borderId="10" xfId="47" applyFont="1" applyBorder="1" applyAlignment="1">
      <alignment horizontal="right"/>
    </xf>
    <xf numFmtId="0" fontId="39" fillId="0" borderId="10" xfId="47" applyFont="1" applyFill="1" applyBorder="1" applyAlignment="1">
      <alignment horizontal="right"/>
    </xf>
    <xf numFmtId="0" fontId="39" fillId="0" borderId="0" xfId="0" applyFont="1" applyFill="1" applyBorder="1"/>
    <xf numFmtId="0" fontId="40" fillId="0" borderId="0" xfId="0" applyFont="1" applyBorder="1" applyAlignment="1">
      <alignment horizontal="left"/>
    </xf>
    <xf numFmtId="0" fontId="40" fillId="26" borderId="0" xfId="0" applyFont="1" applyFill="1" applyAlignment="1"/>
    <xf numFmtId="0" fontId="41" fillId="26" borderId="0" xfId="0" applyFont="1" applyFill="1"/>
    <xf numFmtId="0" fontId="13" fillId="26" borderId="0" xfId="0" applyFont="1" applyFill="1" applyAlignment="1"/>
    <xf numFmtId="0" fontId="14" fillId="26" borderId="0" xfId="0" applyFont="1" applyFill="1"/>
    <xf numFmtId="0" fontId="41" fillId="26" borderId="0" xfId="0" applyFont="1" applyFill="1" applyBorder="1"/>
    <xf numFmtId="0" fontId="14" fillId="26" borderId="0" xfId="0" applyFont="1" applyFill="1" applyBorder="1"/>
    <xf numFmtId="0" fontId="13" fillId="26" borderId="0" xfId="0" applyFont="1" applyFill="1" applyBorder="1"/>
    <xf numFmtId="0" fontId="13" fillId="26" borderId="0" xfId="0" applyFont="1" applyFill="1"/>
    <xf numFmtId="0" fontId="13" fillId="26" borderId="0" xfId="0" applyFont="1" applyFill="1" applyBorder="1" applyAlignment="1">
      <alignment horizontal="left" vertical="center"/>
    </xf>
    <xf numFmtId="0" fontId="13" fillId="26" borderId="0" xfId="0" applyFont="1" applyFill="1" applyBorder="1" applyAlignment="1">
      <alignment horizontal="right" textRotation="90" wrapText="1"/>
    </xf>
    <xf numFmtId="0" fontId="34" fillId="26" borderId="0" xfId="0" applyFont="1" applyFill="1" applyBorder="1" applyAlignment="1">
      <alignment horizontal="right" textRotation="90" wrapText="1"/>
    </xf>
    <xf numFmtId="0" fontId="13" fillId="26" borderId="0" xfId="0" applyFont="1" applyFill="1" applyAlignment="1">
      <alignment horizontal="center" vertical="center"/>
    </xf>
    <xf numFmtId="0" fontId="42" fillId="26" borderId="0" xfId="0" applyFont="1" applyFill="1"/>
    <xf numFmtId="0" fontId="34" fillId="25" borderId="13" xfId="0" applyFont="1" applyFill="1" applyBorder="1" applyAlignment="1">
      <alignment horizontal="right" textRotation="90"/>
    </xf>
    <xf numFmtId="0" fontId="14" fillId="24" borderId="0" xfId="0" applyFont="1" applyFill="1"/>
    <xf numFmtId="0" fontId="15" fillId="0" borderId="0" xfId="97" applyFont="1"/>
    <xf numFmtId="0" fontId="15" fillId="0" borderId="0" xfId="97" applyFont="1"/>
    <xf numFmtId="0" fontId="15" fillId="0" borderId="0" xfId="97" applyFont="1"/>
    <xf numFmtId="4" fontId="14" fillId="24" borderId="11" xfId="0" applyNumberFormat="1" applyFont="1" applyFill="1" applyBorder="1"/>
    <xf numFmtId="4" fontId="35" fillId="24" borderId="11" xfId="0" applyNumberFormat="1" applyFont="1" applyFill="1" applyBorder="1" applyAlignment="1">
      <alignment horizontal="right"/>
    </xf>
    <xf numFmtId="0" fontId="35" fillId="24" borderId="12" xfId="0" applyFont="1" applyFill="1" applyBorder="1" applyAlignment="1">
      <alignment horizontal="right"/>
    </xf>
    <xf numFmtId="4" fontId="14" fillId="24" borderId="11" xfId="0" applyNumberFormat="1" applyFont="1" applyFill="1" applyBorder="1" applyAlignment="1">
      <alignment horizontal="right"/>
    </xf>
    <xf numFmtId="0" fontId="14" fillId="24" borderId="11" xfId="0" applyFont="1" applyFill="1" applyBorder="1" applyAlignment="1">
      <alignment horizontal="right"/>
    </xf>
    <xf numFmtId="0" fontId="14" fillId="24" borderId="11" xfId="0" applyFont="1" applyFill="1" applyBorder="1" applyAlignment="1">
      <alignment horizontal="left"/>
    </xf>
    <xf numFmtId="0" fontId="15" fillId="0" borderId="0" xfId="97" applyFont="1"/>
    <xf numFmtId="0" fontId="15" fillId="0" borderId="0" xfId="97" applyFont="1"/>
    <xf numFmtId="0" fontId="15" fillId="0" borderId="0" xfId="97" applyFont="1"/>
    <xf numFmtId="0" fontId="15" fillId="0" borderId="0" xfId="97" applyFont="1"/>
    <xf numFmtId="0" fontId="15" fillId="0" borderId="0" xfId="97" applyFont="1"/>
    <xf numFmtId="0" fontId="15" fillId="26" borderId="0" xfId="97" applyFill="1"/>
    <xf numFmtId="0" fontId="42" fillId="26" borderId="0" xfId="97" applyFont="1" applyFill="1"/>
    <xf numFmtId="0" fontId="15" fillId="26" borderId="0" xfId="97" applyFill="1" applyAlignment="1">
      <alignment wrapText="1"/>
    </xf>
    <xf numFmtId="0" fontId="44" fillId="26" borderId="0" xfId="105" applyFill="1"/>
    <xf numFmtId="0" fontId="37" fillId="26" borderId="0" xfId="97" applyFont="1" applyFill="1"/>
    <xf numFmtId="0" fontId="45" fillId="0" borderId="0" xfId="106" applyFont="1" applyAlignment="1">
      <alignment horizontal="left"/>
    </xf>
    <xf numFmtId="0" fontId="46" fillId="26" borderId="0" xfId="97" applyFont="1" applyFill="1"/>
    <xf numFmtId="0" fontId="15" fillId="26" borderId="10" xfId="97" applyFill="1" applyBorder="1"/>
    <xf numFmtId="0" fontId="15" fillId="27" borderId="14" xfId="97" applyFill="1" applyBorder="1"/>
    <xf numFmtId="0" fontId="15" fillId="27" borderId="0" xfId="97" applyFill="1"/>
    <xf numFmtId="0" fontId="47" fillId="26" borderId="0" xfId="97" applyFont="1" applyFill="1" applyAlignment="1">
      <alignment horizontal="center" wrapText="1"/>
    </xf>
    <xf numFmtId="0" fontId="37" fillId="26" borderId="11" xfId="97" applyFont="1" applyFill="1" applyBorder="1" applyAlignment="1">
      <alignment wrapText="1"/>
    </xf>
    <xf numFmtId="0" fontId="47" fillId="26" borderId="0" xfId="97" applyFont="1" applyFill="1" applyAlignment="1">
      <alignment wrapText="1"/>
    </xf>
    <xf numFmtId="0" fontId="15" fillId="26" borderId="0" xfId="97" applyFill="1" applyAlignment="1">
      <alignment horizontal="center"/>
    </xf>
    <xf numFmtId="0" fontId="15" fillId="24" borderId="22" xfId="97" applyFill="1" applyBorder="1" applyAlignment="1">
      <alignment horizontal="center" wrapText="1"/>
    </xf>
    <xf numFmtId="0" fontId="49" fillId="26" borderId="0" xfId="105" applyFont="1" applyFill="1" applyAlignment="1">
      <alignment wrapText="1"/>
    </xf>
    <xf numFmtId="0" fontId="43" fillId="26" borderId="0" xfId="106" applyFont="1" applyFill="1"/>
    <xf numFmtId="0" fontId="50" fillId="26" borderId="0" xfId="106" applyFont="1" applyFill="1" applyAlignment="1">
      <alignment horizontal="left"/>
    </xf>
    <xf numFmtId="0" fontId="14" fillId="26" borderId="0" xfId="97" applyFont="1" applyFill="1"/>
    <xf numFmtId="0" fontId="13" fillId="26" borderId="0" xfId="97" applyFont="1" applyFill="1" applyAlignment="1">
      <alignment wrapText="1"/>
    </xf>
    <xf numFmtId="0" fontId="38" fillId="0" borderId="10" xfId="47" applyFont="1" applyBorder="1" applyAlignment="1">
      <alignment horizontal="left"/>
    </xf>
    <xf numFmtId="0" fontId="37" fillId="0" borderId="14" xfId="0" applyFont="1" applyBorder="1" applyAlignment="1">
      <alignment horizontal="left"/>
    </xf>
    <xf numFmtId="0" fontId="37" fillId="0" borderId="0" xfId="0" applyFont="1" applyAlignment="1">
      <alignment horizontal="left"/>
    </xf>
    <xf numFmtId="0" fontId="40" fillId="26" borderId="0" xfId="0" applyFont="1" applyFill="1" applyAlignment="1">
      <alignment horizontal="right"/>
    </xf>
    <xf numFmtId="0" fontId="40" fillId="26" borderId="0" xfId="0" applyFont="1" applyFill="1" applyBorder="1" applyAlignment="1">
      <alignment horizontal="right"/>
    </xf>
    <xf numFmtId="0" fontId="40" fillId="26" borderId="0" xfId="0" applyFont="1" applyFill="1" applyAlignment="1">
      <alignment horizontal="left"/>
    </xf>
    <xf numFmtId="0" fontId="13" fillId="26" borderId="0" xfId="97" applyFont="1" applyFill="1" applyAlignment="1">
      <alignment horizontal="left" wrapText="1"/>
    </xf>
    <xf numFmtId="0" fontId="48" fillId="28" borderId="21" xfId="97" applyFont="1" applyFill="1" applyBorder="1" applyAlignment="1">
      <alignment horizontal="left"/>
    </xf>
    <xf numFmtId="0" fontId="48" fillId="28" borderId="20" xfId="97" applyFont="1" applyFill="1" applyBorder="1" applyAlignment="1">
      <alignment horizontal="left"/>
    </xf>
    <xf numFmtId="0" fontId="48" fillId="28" borderId="19" xfId="97" applyFont="1" applyFill="1" applyBorder="1" applyAlignment="1">
      <alignment horizontal="left"/>
    </xf>
    <xf numFmtId="0" fontId="47" fillId="25" borderId="18" xfId="97" applyFont="1" applyFill="1" applyBorder="1" applyAlignment="1">
      <alignment horizontal="center" wrapText="1"/>
    </xf>
    <xf numFmtId="0" fontId="47" fillId="25" borderId="17" xfId="97" applyFont="1" applyFill="1" applyBorder="1" applyAlignment="1">
      <alignment horizontal="center" wrapText="1"/>
    </xf>
    <xf numFmtId="0" fontId="47" fillId="25" borderId="16" xfId="97" applyFont="1" applyFill="1" applyBorder="1" applyAlignment="1">
      <alignment horizontal="center" wrapText="1"/>
    </xf>
    <xf numFmtId="0" fontId="15" fillId="24" borderId="0" xfId="106" applyFont="1" applyFill="1" applyAlignment="1">
      <alignment horizontal="center"/>
    </xf>
    <xf numFmtId="164" fontId="43" fillId="26" borderId="0" xfId="106" applyNumberFormat="1" applyFont="1" applyFill="1" applyAlignment="1">
      <alignment horizontal="center"/>
    </xf>
    <xf numFmtId="0" fontId="13" fillId="26" borderId="0" xfId="97" applyFont="1" applyFill="1" applyAlignment="1">
      <alignment horizontal="left"/>
    </xf>
    <xf numFmtId="0" fontId="49" fillId="26" borderId="0" xfId="105" applyFont="1" applyFill="1" applyAlignment="1">
      <alignment horizontal="left" wrapText="1"/>
    </xf>
    <xf numFmtId="0" fontId="37" fillId="26" borderId="0" xfId="97" applyFont="1" applyFill="1" applyAlignment="1">
      <alignment horizontal="left" wrapText="1"/>
    </xf>
    <xf numFmtId="0" fontId="15" fillId="24" borderId="12" xfId="97" applyFill="1" applyBorder="1" applyAlignment="1">
      <alignment horizontal="center"/>
    </xf>
    <xf numFmtId="0" fontId="15" fillId="24" borderId="11" xfId="97" applyFill="1" applyBorder="1" applyAlignment="1">
      <alignment horizontal="center"/>
    </xf>
    <xf numFmtId="0" fontId="15" fillId="24" borderId="15" xfId="97" applyFill="1" applyBorder="1" applyAlignment="1">
      <alignment horizontal="center"/>
    </xf>
    <xf numFmtId="0" fontId="15" fillId="26" borderId="21" xfId="97" applyFill="1" applyBorder="1" applyAlignment="1">
      <alignment horizontal="center" vertical="center" wrapText="1"/>
    </xf>
    <xf numFmtId="0" fontId="15" fillId="26" borderId="20" xfId="97" applyFill="1" applyBorder="1" applyAlignment="1">
      <alignment horizontal="center" vertical="center" wrapText="1"/>
    </xf>
    <xf numFmtId="0" fontId="15" fillId="26" borderId="19" xfId="97" applyFill="1" applyBorder="1" applyAlignment="1">
      <alignment horizontal="center" vertical="center" wrapText="1"/>
    </xf>
    <xf numFmtId="0" fontId="46" fillId="26" borderId="21" xfId="97" applyFont="1" applyFill="1" applyBorder="1" applyAlignment="1">
      <alignment horizontal="center" vertical="center" wrapText="1"/>
    </xf>
  </cellXfs>
  <cellStyles count="107">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5"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00000000-0005-0000-0000-00004E000000}"/>
    <cellStyle name="Normal 4 11" xfId="103" xr:uid="{00000000-0005-0000-0000-00004F000000}"/>
    <cellStyle name="Normal 4 2" xfId="47" xr:uid="{00000000-0005-0000-0000-000050000000}"/>
    <cellStyle name="Normal 4 3" xfId="90" xr:uid="{00000000-0005-0000-0000-000051000000}"/>
    <cellStyle name="Normal 4 4" xfId="91" xr:uid="{00000000-0005-0000-0000-000052000000}"/>
    <cellStyle name="Normal 4 5" xfId="92" xr:uid="{00000000-0005-0000-0000-000053000000}"/>
    <cellStyle name="Normal 4 6" xfId="93" xr:uid="{00000000-0005-0000-0000-000054000000}"/>
    <cellStyle name="Normal 4 7" xfId="94" xr:uid="{00000000-0005-0000-0000-000055000000}"/>
    <cellStyle name="Normal 4 8" xfId="95" xr:uid="{00000000-0005-0000-0000-000056000000}"/>
    <cellStyle name="Normal 4 9" xfId="96" xr:uid="{00000000-0005-0000-0000-000057000000}"/>
    <cellStyle name="Normal 5" xfId="97" xr:uid="{00000000-0005-0000-0000-000058000000}"/>
    <cellStyle name="Normal 6" xfId="98" xr:uid="{00000000-0005-0000-0000-000059000000}"/>
    <cellStyle name="Normal 7" xfId="102" xr:uid="{00000000-0005-0000-0000-00005A000000}"/>
    <cellStyle name="Normal 8" xfId="106" xr:uid="{5633CA06-21EF-44C8-AADB-B98A0B42DC8E}"/>
    <cellStyle name="Note 2" xfId="5" xr:uid="{00000000-0005-0000-0000-00005B000000}"/>
    <cellStyle name="Note 3" xfId="89" xr:uid="{00000000-0005-0000-0000-00005C000000}"/>
    <cellStyle name="Note 4" xfId="42" xr:uid="{00000000-0005-0000-0000-00005D000000}"/>
    <cellStyle name="Note 4 2" xfId="99" xr:uid="{00000000-0005-0000-0000-00005E000000}"/>
    <cellStyle name="Output 2" xfId="84" xr:uid="{00000000-0005-0000-0000-00005F000000}"/>
    <cellStyle name="Output 3" xfId="43" xr:uid="{00000000-0005-0000-0000-000060000000}"/>
    <cellStyle name="Percent 2" xfId="101" xr:uid="{00000000-0005-0000-0000-000061000000}"/>
    <cellStyle name="Percent 3" xfId="104" xr:uid="{00000000-0005-0000-0000-000062000000}"/>
    <cellStyle name="Title 2" xfId="85" xr:uid="{00000000-0005-0000-0000-000063000000}"/>
    <cellStyle name="Title 3" xfId="44" xr:uid="{00000000-0005-0000-0000-000064000000}"/>
    <cellStyle name="Total 2" xfId="86" xr:uid="{00000000-0005-0000-0000-000065000000}"/>
    <cellStyle name="Total 3" xfId="45" xr:uid="{00000000-0005-0000-0000-000066000000}"/>
    <cellStyle name="Warning Text 2" xfId="87" xr:uid="{00000000-0005-0000-0000-000067000000}"/>
    <cellStyle name="Warning Text 3" xfId="46" xr:uid="{00000000-0005-0000-0000-00006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850C1ABE-7FC7-46AB-A64F-94BF0A446677}"/>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
  <sheetViews>
    <sheetView workbookViewId="0">
      <selection activeCell="F21" sqref="F21"/>
    </sheetView>
  </sheetViews>
  <sheetFormatPr defaultRowHeight="12.75" x14ac:dyDescent="0.2"/>
  <sheetData>
    <row r="1" spans="1:10" ht="15.75" x14ac:dyDescent="0.25">
      <c r="A1" s="13" t="s">
        <v>0</v>
      </c>
      <c r="B1" s="5"/>
      <c r="C1" s="5"/>
      <c r="D1" s="5"/>
      <c r="E1" s="2"/>
      <c r="F1" s="2"/>
      <c r="G1" s="2"/>
      <c r="H1" s="2"/>
      <c r="I1" s="2"/>
      <c r="J1" s="4"/>
    </row>
    <row r="2" spans="1:10" ht="15.75" x14ac:dyDescent="0.25">
      <c r="A2" s="2"/>
      <c r="B2" s="1"/>
      <c r="C2" s="1"/>
      <c r="D2" s="1"/>
      <c r="E2" s="1"/>
      <c r="F2" s="1"/>
      <c r="G2" s="1"/>
      <c r="H2" s="1"/>
      <c r="I2" s="1"/>
      <c r="J2" s="1"/>
    </row>
    <row r="3" spans="1:10" x14ac:dyDescent="0.2">
      <c r="A3" s="63"/>
      <c r="B3" s="63"/>
      <c r="C3" s="63"/>
      <c r="D3" s="9" t="s">
        <v>7</v>
      </c>
      <c r="E3" s="10" t="s">
        <v>8</v>
      </c>
      <c r="F3" s="10" t="s">
        <v>9</v>
      </c>
      <c r="G3" s="10" t="s">
        <v>10</v>
      </c>
      <c r="H3" s="10" t="s">
        <v>11</v>
      </c>
      <c r="I3" s="11" t="s">
        <v>12</v>
      </c>
      <c r="J3" s="3"/>
    </row>
    <row r="4" spans="1:10" x14ac:dyDescent="0.2">
      <c r="A4" s="64" t="s">
        <v>24</v>
      </c>
      <c r="B4" s="64"/>
      <c r="C4" s="64"/>
      <c r="D4" s="38">
        <v>0</v>
      </c>
      <c r="E4" s="38">
        <v>22.5</v>
      </c>
      <c r="F4" s="38">
        <v>13.5</v>
      </c>
      <c r="G4" s="38">
        <v>13.5</v>
      </c>
      <c r="H4" s="38">
        <v>13.5</v>
      </c>
      <c r="I4" s="12">
        <f>SUM(D4:H4)</f>
        <v>63</v>
      </c>
      <c r="J4" s="4"/>
    </row>
  </sheetData>
  <mergeCells count="2">
    <mergeCell ref="A3:C3"/>
    <mergeCell ref="A4:C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
  <sheetViews>
    <sheetView workbookViewId="0">
      <selection activeCell="P22" sqref="P22"/>
    </sheetView>
  </sheetViews>
  <sheetFormatPr defaultRowHeight="12.75" x14ac:dyDescent="0.2"/>
  <sheetData>
    <row r="1" spans="1:10" ht="15.75" x14ac:dyDescent="0.25">
      <c r="A1" s="13" t="s">
        <v>0</v>
      </c>
      <c r="B1" s="5"/>
      <c r="C1" s="5"/>
      <c r="D1" s="5"/>
      <c r="E1" s="2"/>
      <c r="F1" s="2"/>
      <c r="G1" s="2"/>
      <c r="H1" s="2"/>
      <c r="I1" s="2"/>
      <c r="J1" s="4"/>
    </row>
    <row r="2" spans="1:10" ht="15.75" x14ac:dyDescent="0.25">
      <c r="A2" s="2"/>
      <c r="B2" s="1"/>
      <c r="C2" s="1"/>
      <c r="D2" s="1"/>
      <c r="E2" s="1"/>
      <c r="F2" s="1"/>
      <c r="G2" s="1"/>
      <c r="H2" s="1"/>
      <c r="I2" s="1"/>
      <c r="J2" s="1"/>
    </row>
    <row r="3" spans="1:10" x14ac:dyDescent="0.2">
      <c r="A3" s="63"/>
      <c r="B3" s="63"/>
      <c r="C3" s="63"/>
      <c r="D3" s="9" t="s">
        <v>7</v>
      </c>
      <c r="E3" s="10" t="s">
        <v>8</v>
      </c>
      <c r="F3" s="10" t="s">
        <v>9</v>
      </c>
      <c r="G3" s="10" t="s">
        <v>10</v>
      </c>
      <c r="H3" s="10" t="s">
        <v>11</v>
      </c>
      <c r="I3" s="11" t="s">
        <v>12</v>
      </c>
      <c r="J3" s="3"/>
    </row>
    <row r="4" spans="1:10" x14ac:dyDescent="0.2">
      <c r="A4" s="64" t="s">
        <v>24</v>
      </c>
      <c r="B4" s="64"/>
      <c r="C4" s="64"/>
      <c r="D4" s="39">
        <v>0</v>
      </c>
      <c r="E4" s="39">
        <v>25</v>
      </c>
      <c r="F4" s="39">
        <v>15</v>
      </c>
      <c r="G4" s="39">
        <v>15</v>
      </c>
      <c r="H4" s="39">
        <v>13.5</v>
      </c>
      <c r="I4" s="12">
        <f t="shared" ref="I4:I10" si="0">SUM(D4:H4)</f>
        <v>68.5</v>
      </c>
      <c r="J4" s="4"/>
    </row>
    <row r="5" spans="1:10" x14ac:dyDescent="0.2">
      <c r="A5" s="65"/>
      <c r="B5" s="65"/>
      <c r="C5" s="65"/>
      <c r="D5" s="31"/>
      <c r="E5" s="31"/>
      <c r="F5" s="31"/>
      <c r="G5" s="31"/>
      <c r="H5" s="31"/>
      <c r="I5" s="12">
        <f t="shared" si="0"/>
        <v>0</v>
      </c>
      <c r="J5" s="4"/>
    </row>
    <row r="6" spans="1:10" x14ac:dyDescent="0.2">
      <c r="A6" s="65"/>
      <c r="B6" s="65"/>
      <c r="C6" s="65"/>
      <c r="D6" s="31"/>
      <c r="E6" s="31"/>
      <c r="F6" s="31"/>
      <c r="G6" s="31"/>
      <c r="H6" s="31"/>
      <c r="I6" s="12">
        <f t="shared" si="0"/>
        <v>0</v>
      </c>
      <c r="J6" s="4"/>
    </row>
    <row r="7" spans="1:10" x14ac:dyDescent="0.2">
      <c r="A7" s="65"/>
      <c r="B7" s="65"/>
      <c r="C7" s="65"/>
      <c r="D7" s="31"/>
      <c r="E7" s="31"/>
      <c r="F7" s="31"/>
      <c r="G7" s="31"/>
      <c r="H7" s="31"/>
      <c r="I7" s="12">
        <f t="shared" si="0"/>
        <v>0</v>
      </c>
      <c r="J7" s="4"/>
    </row>
    <row r="8" spans="1:10" x14ac:dyDescent="0.2">
      <c r="A8" s="65"/>
      <c r="B8" s="65"/>
      <c r="C8" s="65"/>
      <c r="D8" s="31"/>
      <c r="E8" s="31"/>
      <c r="F8" s="31"/>
      <c r="G8" s="31"/>
      <c r="H8" s="31"/>
      <c r="I8" s="12">
        <f t="shared" si="0"/>
        <v>0</v>
      </c>
      <c r="J8" s="4"/>
    </row>
    <row r="9" spans="1:10" x14ac:dyDescent="0.2">
      <c r="A9" s="65"/>
      <c r="B9" s="65"/>
      <c r="C9" s="65"/>
      <c r="D9" s="31"/>
      <c r="E9" s="31"/>
      <c r="F9" s="31"/>
      <c r="G9" s="31"/>
      <c r="H9" s="31"/>
      <c r="I9" s="12">
        <f t="shared" si="0"/>
        <v>0</v>
      </c>
      <c r="J9" s="4"/>
    </row>
    <row r="10" spans="1:10" x14ac:dyDescent="0.2">
      <c r="A10" s="65"/>
      <c r="B10" s="65"/>
      <c r="C10" s="65"/>
      <c r="D10" s="31"/>
      <c r="E10" s="31"/>
      <c r="F10" s="31"/>
      <c r="G10" s="31"/>
      <c r="H10" s="31"/>
      <c r="I10" s="12">
        <f t="shared" si="0"/>
        <v>0</v>
      </c>
      <c r="J10" s="4"/>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
  <sheetViews>
    <sheetView workbookViewId="0">
      <selection activeCell="L28" sqref="L28"/>
    </sheetView>
  </sheetViews>
  <sheetFormatPr defaultRowHeight="12.75" x14ac:dyDescent="0.2"/>
  <sheetData>
    <row r="1" spans="1:10" ht="15.75" x14ac:dyDescent="0.25">
      <c r="A1" s="13" t="s">
        <v>0</v>
      </c>
      <c r="B1" s="5"/>
      <c r="C1" s="5"/>
      <c r="D1" s="5"/>
      <c r="E1" s="2"/>
      <c r="F1" s="2"/>
      <c r="G1" s="2"/>
      <c r="H1" s="2"/>
      <c r="I1" s="2"/>
      <c r="J1" s="4"/>
    </row>
    <row r="2" spans="1:10" ht="15.75" x14ac:dyDescent="0.25">
      <c r="A2" s="2"/>
      <c r="B2" s="1"/>
      <c r="C2" s="1"/>
      <c r="D2" s="1"/>
      <c r="E2" s="1"/>
      <c r="F2" s="1"/>
      <c r="G2" s="1"/>
      <c r="H2" s="1"/>
      <c r="I2" s="1"/>
      <c r="J2" s="1"/>
    </row>
    <row r="3" spans="1:10" x14ac:dyDescent="0.2">
      <c r="A3" s="63"/>
      <c r="B3" s="63"/>
      <c r="C3" s="63"/>
      <c r="D3" s="9" t="s">
        <v>7</v>
      </c>
      <c r="E3" s="10" t="s">
        <v>8</v>
      </c>
      <c r="F3" s="10" t="s">
        <v>9</v>
      </c>
      <c r="G3" s="10" t="s">
        <v>10</v>
      </c>
      <c r="H3" s="10" t="s">
        <v>11</v>
      </c>
      <c r="I3" s="11" t="s">
        <v>12</v>
      </c>
      <c r="J3" s="3"/>
    </row>
    <row r="4" spans="1:10" x14ac:dyDescent="0.2">
      <c r="A4" s="64" t="s">
        <v>24</v>
      </c>
      <c r="B4" s="64"/>
      <c r="C4" s="64"/>
      <c r="D4" s="40">
        <v>0</v>
      </c>
      <c r="E4" s="40">
        <v>20</v>
      </c>
      <c r="F4" s="40">
        <v>12</v>
      </c>
      <c r="G4" s="40">
        <v>12</v>
      </c>
      <c r="H4" s="40">
        <v>9</v>
      </c>
      <c r="I4" s="12">
        <f t="shared" ref="I4:I10" si="0">SUM(D4:H4)</f>
        <v>53</v>
      </c>
      <c r="J4" s="4"/>
    </row>
    <row r="5" spans="1:10" x14ac:dyDescent="0.2">
      <c r="A5" s="65"/>
      <c r="B5" s="65"/>
      <c r="C5" s="65"/>
      <c r="D5" s="30"/>
      <c r="E5" s="30"/>
      <c r="F5" s="30"/>
      <c r="G5" s="30"/>
      <c r="H5" s="30"/>
      <c r="I5" s="12">
        <f t="shared" si="0"/>
        <v>0</v>
      </c>
      <c r="J5" s="4"/>
    </row>
    <row r="6" spans="1:10" x14ac:dyDescent="0.2">
      <c r="A6" s="65"/>
      <c r="B6" s="65"/>
      <c r="C6" s="65"/>
      <c r="D6" s="30"/>
      <c r="E6" s="30"/>
      <c r="F6" s="30"/>
      <c r="G6" s="30"/>
      <c r="H6" s="30"/>
      <c r="I6" s="12">
        <f t="shared" si="0"/>
        <v>0</v>
      </c>
      <c r="J6" s="4"/>
    </row>
    <row r="7" spans="1:10" x14ac:dyDescent="0.2">
      <c r="A7" s="65"/>
      <c r="B7" s="65"/>
      <c r="C7" s="65"/>
      <c r="D7" s="30"/>
      <c r="E7" s="30"/>
      <c r="F7" s="30"/>
      <c r="G7" s="30"/>
      <c r="H7" s="30"/>
      <c r="I7" s="12">
        <f t="shared" si="0"/>
        <v>0</v>
      </c>
      <c r="J7" s="4"/>
    </row>
    <row r="8" spans="1:10" x14ac:dyDescent="0.2">
      <c r="A8" s="65"/>
      <c r="B8" s="65"/>
      <c r="C8" s="65"/>
      <c r="D8" s="30"/>
      <c r="E8" s="30"/>
      <c r="F8" s="30"/>
      <c r="G8" s="30"/>
      <c r="H8" s="30"/>
      <c r="I8" s="12">
        <f t="shared" si="0"/>
        <v>0</v>
      </c>
      <c r="J8" s="4"/>
    </row>
    <row r="9" spans="1:10" x14ac:dyDescent="0.2">
      <c r="A9" s="65"/>
      <c r="B9" s="65"/>
      <c r="C9" s="65"/>
      <c r="D9" s="30"/>
      <c r="E9" s="30"/>
      <c r="F9" s="30"/>
      <c r="G9" s="30"/>
      <c r="H9" s="30"/>
      <c r="I9" s="12">
        <f t="shared" si="0"/>
        <v>0</v>
      </c>
      <c r="J9" s="4"/>
    </row>
    <row r="10" spans="1:10" x14ac:dyDescent="0.2">
      <c r="A10" s="65"/>
      <c r="B10" s="65"/>
      <c r="C10" s="65"/>
      <c r="D10" s="30"/>
      <c r="E10" s="30"/>
      <c r="F10" s="30"/>
      <c r="G10" s="30"/>
      <c r="H10" s="30"/>
      <c r="I10" s="12">
        <f t="shared" si="0"/>
        <v>0</v>
      </c>
      <c r="J10" s="4"/>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
  <sheetViews>
    <sheetView workbookViewId="0">
      <selection activeCell="F15" sqref="F15"/>
    </sheetView>
  </sheetViews>
  <sheetFormatPr defaultRowHeight="12.75" x14ac:dyDescent="0.2"/>
  <sheetData>
    <row r="1" spans="1:10" ht="15.75" x14ac:dyDescent="0.25">
      <c r="A1" s="13" t="s">
        <v>0</v>
      </c>
      <c r="B1" s="5"/>
      <c r="C1" s="5"/>
      <c r="D1" s="5"/>
      <c r="E1" s="2"/>
      <c r="F1" s="2"/>
      <c r="G1" s="2"/>
      <c r="H1" s="2"/>
      <c r="I1" s="2"/>
      <c r="J1" s="4"/>
    </row>
    <row r="2" spans="1:10" ht="15.75" x14ac:dyDescent="0.25">
      <c r="A2" s="2"/>
      <c r="B2" s="1"/>
      <c r="C2" s="1"/>
      <c r="D2" s="1"/>
      <c r="E2" s="1"/>
      <c r="F2" s="1"/>
      <c r="G2" s="1"/>
      <c r="H2" s="1"/>
      <c r="I2" s="1"/>
      <c r="J2" s="1"/>
    </row>
    <row r="3" spans="1:10" x14ac:dyDescent="0.2">
      <c r="A3" s="63"/>
      <c r="B3" s="63"/>
      <c r="C3" s="63"/>
      <c r="D3" s="9" t="s">
        <v>7</v>
      </c>
      <c r="E3" s="10" t="s">
        <v>8</v>
      </c>
      <c r="F3" s="10" t="s">
        <v>9</v>
      </c>
      <c r="G3" s="10" t="s">
        <v>10</v>
      </c>
      <c r="H3" s="10" t="s">
        <v>11</v>
      </c>
      <c r="I3" s="11" t="s">
        <v>12</v>
      </c>
      <c r="J3" s="3"/>
    </row>
    <row r="4" spans="1:10" x14ac:dyDescent="0.2">
      <c r="A4" s="64" t="s">
        <v>24</v>
      </c>
      <c r="B4" s="64"/>
      <c r="C4" s="64"/>
      <c r="D4" s="29">
        <v>0</v>
      </c>
      <c r="E4" s="41">
        <v>25</v>
      </c>
      <c r="F4" s="41">
        <v>15</v>
      </c>
      <c r="G4" s="41">
        <v>15</v>
      </c>
      <c r="H4" s="41">
        <v>12</v>
      </c>
      <c r="I4" s="12">
        <f t="shared" ref="I4:I10" si="0">SUM(D4:H4)</f>
        <v>67</v>
      </c>
      <c r="J4" s="4"/>
    </row>
    <row r="5" spans="1:10" x14ac:dyDescent="0.2">
      <c r="A5" s="65"/>
      <c r="B5" s="65"/>
      <c r="C5" s="65"/>
      <c r="D5" s="29"/>
      <c r="E5" s="29"/>
      <c r="F5" s="29"/>
      <c r="G5" s="29"/>
      <c r="H5" s="29"/>
      <c r="I5" s="12">
        <f t="shared" si="0"/>
        <v>0</v>
      </c>
      <c r="J5" s="4"/>
    </row>
    <row r="6" spans="1:10" x14ac:dyDescent="0.2">
      <c r="A6" s="65"/>
      <c r="B6" s="65"/>
      <c r="C6" s="65"/>
      <c r="D6" s="29"/>
      <c r="E6" s="29"/>
      <c r="F6" s="29"/>
      <c r="G6" s="29"/>
      <c r="H6" s="29"/>
      <c r="I6" s="12">
        <f t="shared" si="0"/>
        <v>0</v>
      </c>
      <c r="J6" s="4"/>
    </row>
    <row r="7" spans="1:10" x14ac:dyDescent="0.2">
      <c r="A7" s="65"/>
      <c r="B7" s="65"/>
      <c r="C7" s="65"/>
      <c r="D7" s="29"/>
      <c r="E7" s="29"/>
      <c r="F7" s="29"/>
      <c r="G7" s="29"/>
      <c r="H7" s="29"/>
      <c r="I7" s="12">
        <f t="shared" si="0"/>
        <v>0</v>
      </c>
      <c r="J7" s="4"/>
    </row>
    <row r="8" spans="1:10" x14ac:dyDescent="0.2">
      <c r="A8" s="65"/>
      <c r="B8" s="65"/>
      <c r="C8" s="65"/>
      <c r="D8" s="29"/>
      <c r="E8" s="29"/>
      <c r="F8" s="29"/>
      <c r="G8" s="29"/>
      <c r="H8" s="29"/>
      <c r="I8" s="12">
        <f t="shared" si="0"/>
        <v>0</v>
      </c>
      <c r="J8" s="4"/>
    </row>
    <row r="9" spans="1:10" x14ac:dyDescent="0.2">
      <c r="A9" s="65"/>
      <c r="B9" s="65"/>
      <c r="C9" s="65"/>
      <c r="D9" s="29"/>
      <c r="E9" s="29"/>
      <c r="F9" s="29"/>
      <c r="G9" s="29"/>
      <c r="H9" s="29"/>
      <c r="I9" s="12">
        <f t="shared" si="0"/>
        <v>0</v>
      </c>
      <c r="J9" s="4"/>
    </row>
    <row r="10" spans="1:10" x14ac:dyDescent="0.2">
      <c r="A10" s="65"/>
      <c r="B10" s="65"/>
      <c r="C10" s="65"/>
      <c r="D10" s="29"/>
      <c r="E10" s="29"/>
      <c r="F10" s="29"/>
      <c r="G10" s="29"/>
      <c r="H10" s="29"/>
      <c r="I10" s="12">
        <f t="shared" si="0"/>
        <v>0</v>
      </c>
      <c r="J10" s="4"/>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J10"/>
  <sheetViews>
    <sheetView workbookViewId="0">
      <selection activeCell="L25" sqref="L25"/>
    </sheetView>
  </sheetViews>
  <sheetFormatPr defaultRowHeight="12.75" x14ac:dyDescent="0.2"/>
  <sheetData>
    <row r="1" spans="1:10" ht="15.75" x14ac:dyDescent="0.25">
      <c r="A1" s="13" t="s">
        <v>0</v>
      </c>
      <c r="B1" s="5"/>
      <c r="C1" s="5"/>
      <c r="D1" s="5"/>
      <c r="E1" s="2"/>
      <c r="F1" s="2"/>
      <c r="G1" s="2"/>
      <c r="H1" s="2"/>
      <c r="I1" s="2"/>
      <c r="J1" s="4"/>
    </row>
    <row r="2" spans="1:10" ht="15.75" x14ac:dyDescent="0.25">
      <c r="A2" s="2"/>
      <c r="B2" s="1"/>
      <c r="C2" s="1"/>
      <c r="D2" s="1"/>
      <c r="E2" s="1"/>
      <c r="F2" s="1"/>
      <c r="G2" s="1"/>
      <c r="H2" s="1"/>
      <c r="I2" s="1"/>
      <c r="J2" s="1"/>
    </row>
    <row r="3" spans="1:10" x14ac:dyDescent="0.2">
      <c r="A3" s="63"/>
      <c r="B3" s="63"/>
      <c r="C3" s="63"/>
      <c r="D3" s="9" t="s">
        <v>7</v>
      </c>
      <c r="E3" s="10" t="s">
        <v>8</v>
      </c>
      <c r="F3" s="10" t="s">
        <v>9</v>
      </c>
      <c r="G3" s="10" t="s">
        <v>10</v>
      </c>
      <c r="H3" s="10" t="s">
        <v>11</v>
      </c>
      <c r="I3" s="11" t="s">
        <v>12</v>
      </c>
      <c r="J3" s="3"/>
    </row>
    <row r="4" spans="1:10" x14ac:dyDescent="0.2">
      <c r="A4" s="64" t="s">
        <v>24</v>
      </c>
      <c r="B4" s="64"/>
      <c r="C4" s="64"/>
      <c r="D4" s="42">
        <v>23.4</v>
      </c>
      <c r="E4" s="42">
        <v>20</v>
      </c>
      <c r="F4" s="42">
        <v>13.5</v>
      </c>
      <c r="G4" s="42">
        <v>13.5</v>
      </c>
      <c r="H4" s="42">
        <v>12</v>
      </c>
      <c r="I4" s="12">
        <f t="shared" ref="I4:I10" si="0">SUM(E4:H4)</f>
        <v>59</v>
      </c>
      <c r="J4" s="4"/>
    </row>
    <row r="5" spans="1:10" x14ac:dyDescent="0.2">
      <c r="A5" s="65"/>
      <c r="B5" s="65"/>
      <c r="C5" s="65"/>
      <c r="D5" s="6"/>
      <c r="E5" s="7"/>
      <c r="F5" s="7"/>
      <c r="G5" s="8"/>
      <c r="H5" s="8"/>
      <c r="I5" s="12">
        <f t="shared" si="0"/>
        <v>0</v>
      </c>
      <c r="J5" s="4"/>
    </row>
    <row r="6" spans="1:10" x14ac:dyDescent="0.2">
      <c r="A6" s="65"/>
      <c r="B6" s="65"/>
      <c r="C6" s="65"/>
      <c r="D6" s="6"/>
      <c r="E6" s="7"/>
      <c r="F6" s="7"/>
      <c r="G6" s="8"/>
      <c r="H6" s="8"/>
      <c r="I6" s="12">
        <f t="shared" si="0"/>
        <v>0</v>
      </c>
      <c r="J6" s="4"/>
    </row>
    <row r="7" spans="1:10" x14ac:dyDescent="0.2">
      <c r="A7" s="65"/>
      <c r="B7" s="65"/>
      <c r="C7" s="65"/>
      <c r="D7" s="6"/>
      <c r="E7" s="7"/>
      <c r="F7" s="7"/>
      <c r="G7" s="8"/>
      <c r="H7" s="8"/>
      <c r="I7" s="12">
        <f t="shared" si="0"/>
        <v>0</v>
      </c>
      <c r="J7" s="4"/>
    </row>
    <row r="8" spans="1:10" x14ac:dyDescent="0.2">
      <c r="A8" s="65"/>
      <c r="B8" s="65"/>
      <c r="C8" s="65"/>
      <c r="D8" s="6"/>
      <c r="E8" s="7"/>
      <c r="F8" s="7"/>
      <c r="G8" s="8"/>
      <c r="H8" s="8"/>
      <c r="I8" s="12">
        <f t="shared" si="0"/>
        <v>0</v>
      </c>
      <c r="J8" s="4"/>
    </row>
    <row r="9" spans="1:10" x14ac:dyDescent="0.2">
      <c r="A9" s="65"/>
      <c r="B9" s="65"/>
      <c r="C9" s="65"/>
      <c r="D9" s="6"/>
      <c r="E9" s="7"/>
      <c r="F9" s="7"/>
      <c r="G9" s="8"/>
      <c r="H9" s="8"/>
      <c r="I9" s="12">
        <f t="shared" si="0"/>
        <v>0</v>
      </c>
      <c r="J9" s="4"/>
    </row>
    <row r="10" spans="1:10" x14ac:dyDescent="0.2">
      <c r="A10" s="65"/>
      <c r="B10" s="65"/>
      <c r="C10" s="65"/>
      <c r="D10" s="6"/>
      <c r="E10" s="7"/>
      <c r="F10" s="7"/>
      <c r="G10" s="8"/>
      <c r="H10" s="8"/>
      <c r="I10" s="12">
        <f t="shared" si="0"/>
        <v>0</v>
      </c>
      <c r="J10" s="4"/>
    </row>
  </sheetData>
  <mergeCells count="8">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7"/>
  <sheetViews>
    <sheetView workbookViewId="0">
      <selection activeCell="B23" sqref="B23"/>
    </sheetView>
  </sheetViews>
  <sheetFormatPr defaultRowHeight="15" x14ac:dyDescent="0.2"/>
  <cols>
    <col min="1" max="1" width="33" style="17" customWidth="1"/>
    <col min="2" max="7" width="7.7109375" style="17" customWidth="1"/>
    <col min="8" max="9" width="7.5703125" style="17" customWidth="1"/>
    <col min="10" max="12" width="7.7109375" style="17" customWidth="1"/>
    <col min="13" max="16384" width="9.140625" style="17"/>
  </cols>
  <sheetData>
    <row r="1" spans="1:15" ht="15.75" x14ac:dyDescent="0.25">
      <c r="A1" s="14" t="s">
        <v>13</v>
      </c>
      <c r="B1" s="14"/>
      <c r="C1" s="14"/>
      <c r="D1" s="14"/>
      <c r="E1" s="14"/>
      <c r="F1" s="14"/>
      <c r="G1" s="14"/>
      <c r="H1" s="14"/>
      <c r="I1" s="16"/>
      <c r="J1" s="16"/>
    </row>
    <row r="2" spans="1:15" ht="6" customHeight="1" x14ac:dyDescent="0.25">
      <c r="A2" s="14"/>
      <c r="B2" s="14"/>
      <c r="C2" s="14"/>
      <c r="D2" s="14"/>
      <c r="E2" s="14"/>
      <c r="F2" s="14"/>
      <c r="G2" s="14"/>
      <c r="H2" s="14"/>
      <c r="I2" s="16"/>
      <c r="J2" s="16"/>
    </row>
    <row r="3" spans="1:15" ht="15.75" x14ac:dyDescent="0.25">
      <c r="A3" s="68" t="s">
        <v>23</v>
      </c>
      <c r="B3" s="68"/>
      <c r="C3" s="68"/>
      <c r="D3" s="68"/>
      <c r="E3" s="68"/>
      <c r="F3" s="68"/>
      <c r="G3" s="68"/>
      <c r="H3" s="68"/>
      <c r="I3" s="16"/>
      <c r="J3" s="16"/>
    </row>
    <row r="4" spans="1:15" x14ac:dyDescent="0.2">
      <c r="A4" s="15"/>
      <c r="B4" s="15"/>
      <c r="C4" s="15"/>
      <c r="D4" s="15"/>
      <c r="E4" s="15"/>
      <c r="F4" s="15"/>
      <c r="G4" s="18"/>
      <c r="H4" s="18"/>
      <c r="I4" s="19"/>
      <c r="J4" s="19"/>
    </row>
    <row r="5" spans="1:15" ht="15.75" x14ac:dyDescent="0.25">
      <c r="G5" s="66" t="s">
        <v>19</v>
      </c>
      <c r="H5" s="66"/>
      <c r="I5" s="20"/>
      <c r="J5" s="21"/>
      <c r="K5" s="67" t="s">
        <v>20</v>
      </c>
      <c r="L5" s="67"/>
      <c r="M5" s="21"/>
      <c r="N5" s="66" t="s">
        <v>21</v>
      </c>
      <c r="O5" s="66"/>
    </row>
    <row r="6" spans="1:15" s="25" customFormat="1" ht="135" customHeight="1" x14ac:dyDescent="0.2">
      <c r="A6" s="22"/>
      <c r="B6" s="23" t="s">
        <v>2</v>
      </c>
      <c r="C6" s="23" t="s">
        <v>3</v>
      </c>
      <c r="D6" s="23" t="s">
        <v>4</v>
      </c>
      <c r="E6" s="23" t="s">
        <v>5</v>
      </c>
      <c r="F6" s="24" t="s">
        <v>6</v>
      </c>
      <c r="G6" s="23" t="s">
        <v>14</v>
      </c>
      <c r="H6" s="27" t="s">
        <v>15</v>
      </c>
      <c r="J6" s="24" t="str">
        <f>F6</f>
        <v>Evaluator 5</v>
      </c>
      <c r="K6" s="23" t="s">
        <v>17</v>
      </c>
      <c r="L6" s="27" t="s">
        <v>16</v>
      </c>
      <c r="N6" s="23" t="s">
        <v>1</v>
      </c>
      <c r="O6" s="27" t="s">
        <v>18</v>
      </c>
    </row>
    <row r="7" spans="1:15" s="28" customFormat="1" ht="16.5" customHeight="1" x14ac:dyDescent="0.2">
      <c r="A7" s="37" t="str">
        <f>'Evaluator 5'!A4:D4</f>
        <v>WorldStrides</v>
      </c>
      <c r="B7" s="35">
        <f>'Evaluator 1'!I4</f>
        <v>63</v>
      </c>
      <c r="C7" s="35">
        <f>'Evaluator 2'!I4</f>
        <v>68.5</v>
      </c>
      <c r="D7" s="35">
        <f>'Evaluator 3'!I4</f>
        <v>53</v>
      </c>
      <c r="E7" s="35">
        <f>'Evaluator 4'!I4</f>
        <v>67</v>
      </c>
      <c r="F7" s="33">
        <f>'Evaluator 5'!I4</f>
        <v>59</v>
      </c>
      <c r="G7" s="35">
        <f>AVERAGE(B7:F7)</f>
        <v>62.1</v>
      </c>
      <c r="H7" s="34">
        <f>RANK(G7,$G$7:$G$7,0)</f>
        <v>1</v>
      </c>
      <c r="J7" s="36">
        <f>'Evaluator 5'!D4</f>
        <v>23.4</v>
      </c>
      <c r="K7" s="35">
        <f>AVERAGE(J7)</f>
        <v>23.4</v>
      </c>
      <c r="L7" s="34">
        <f>RANK(K7,$K$7:$K$7,0)</f>
        <v>1</v>
      </c>
      <c r="N7" s="32">
        <f>G7+K7</f>
        <v>85.5</v>
      </c>
      <c r="O7" s="34">
        <f>RANK(N7,$N$7:$N$7,0)</f>
        <v>1</v>
      </c>
    </row>
    <row r="26" spans="1:1" x14ac:dyDescent="0.2">
      <c r="A26" s="26" t="s">
        <v>22</v>
      </c>
    </row>
    <row r="27" spans="1:1" x14ac:dyDescent="0.2">
      <c r="A27" s="26"/>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C63E8-C960-4A36-970E-148282E17386}">
  <dimension ref="A1:P44"/>
  <sheetViews>
    <sheetView tabSelected="1" zoomScaleNormal="100" workbookViewId="0">
      <selection activeCell="B13" sqref="B13:D13"/>
    </sheetView>
  </sheetViews>
  <sheetFormatPr defaultRowHeight="12.75" x14ac:dyDescent="0.2"/>
  <cols>
    <col min="1" max="1" width="20.7109375" style="43" customWidth="1"/>
    <col min="2" max="16" width="9.5703125" style="43" customWidth="1"/>
    <col min="17" max="16384" width="9.140625" style="43"/>
  </cols>
  <sheetData>
    <row r="1" spans="1:16" ht="15.75" customHeight="1" x14ac:dyDescent="0.25">
      <c r="A1" s="69" t="s">
        <v>43</v>
      </c>
      <c r="B1" s="69"/>
      <c r="C1" s="69"/>
      <c r="D1" s="69"/>
      <c r="E1" s="69"/>
      <c r="F1" s="69"/>
      <c r="G1" s="69"/>
      <c r="H1" s="69"/>
      <c r="I1" s="69"/>
      <c r="J1" s="62"/>
    </row>
    <row r="2" spans="1:16" ht="15.75" x14ac:dyDescent="0.25">
      <c r="A2" s="78" t="s">
        <v>42</v>
      </c>
      <c r="B2" s="78"/>
      <c r="C2" s="78"/>
      <c r="D2" s="78"/>
      <c r="E2" s="78"/>
      <c r="F2" s="78"/>
      <c r="G2" s="78"/>
      <c r="H2" s="78"/>
      <c r="I2" s="78"/>
      <c r="J2" s="61"/>
    </row>
    <row r="3" spans="1:16" x14ac:dyDescent="0.2">
      <c r="A3" s="60" t="s">
        <v>41</v>
      </c>
      <c r="B3" s="76"/>
      <c r="C3" s="76"/>
      <c r="D3" s="76"/>
    </row>
    <row r="4" spans="1:16" ht="15" customHeight="1" x14ac:dyDescent="0.2">
      <c r="A4" s="60" t="s">
        <v>40</v>
      </c>
      <c r="B4" s="77" t="s">
        <v>39</v>
      </c>
      <c r="C4" s="77"/>
      <c r="D4" s="77"/>
      <c r="E4" s="59"/>
    </row>
    <row r="5" spans="1:16" ht="20.25" customHeight="1" x14ac:dyDescent="0.25">
      <c r="A5" s="79" t="s">
        <v>38</v>
      </c>
      <c r="B5" s="79"/>
      <c r="C5" s="58"/>
      <c r="D5" s="58"/>
      <c r="E5" s="58"/>
      <c r="F5" s="58"/>
      <c r="G5" s="58"/>
    </row>
    <row r="6" spans="1:16" ht="24.75" customHeight="1" thickBot="1" x14ac:dyDescent="0.25">
      <c r="A6" s="57"/>
      <c r="B6" s="80" t="s">
        <v>37</v>
      </c>
      <c r="C6" s="80"/>
      <c r="D6" s="80"/>
      <c r="E6" s="80"/>
      <c r="F6" s="80"/>
      <c r="G6" s="80"/>
      <c r="H6" s="80"/>
      <c r="I6" s="80"/>
    </row>
    <row r="7" spans="1:16" ht="15" customHeight="1" x14ac:dyDescent="0.25">
      <c r="B7" s="46"/>
    </row>
    <row r="8" spans="1:16" ht="15" customHeight="1" x14ac:dyDescent="0.25">
      <c r="B8" s="46"/>
    </row>
    <row r="9" spans="1:16" ht="15" customHeight="1" x14ac:dyDescent="0.25">
      <c r="B9" s="46"/>
    </row>
    <row r="10" spans="1:16" ht="15" customHeight="1" x14ac:dyDescent="0.2"/>
    <row r="11" spans="1:16" ht="11.25" customHeight="1" thickBot="1" x14ac:dyDescent="0.25"/>
    <row r="12" spans="1:16" s="56" customFormat="1" ht="13.5" thickBot="1" x14ac:dyDescent="0.25">
      <c r="B12" s="70" t="s">
        <v>36</v>
      </c>
      <c r="C12" s="71"/>
      <c r="D12" s="72"/>
      <c r="E12" s="70" t="s">
        <v>35</v>
      </c>
      <c r="F12" s="71"/>
      <c r="G12" s="72"/>
      <c r="H12" s="70" t="s">
        <v>34</v>
      </c>
      <c r="I12" s="71"/>
      <c r="J12" s="72"/>
      <c r="K12" s="70" t="s">
        <v>33</v>
      </c>
      <c r="L12" s="71"/>
      <c r="M12" s="72"/>
      <c r="N12" s="70" t="s">
        <v>32</v>
      </c>
      <c r="O12" s="71"/>
      <c r="P12" s="72"/>
    </row>
    <row r="13" spans="1:16" s="56" customFormat="1" ht="112.5" customHeight="1" x14ac:dyDescent="0.2">
      <c r="B13" s="87" t="s">
        <v>44</v>
      </c>
      <c r="C13" s="85"/>
      <c r="D13" s="86"/>
      <c r="E13" s="84" t="s">
        <v>31</v>
      </c>
      <c r="F13" s="85"/>
      <c r="G13" s="86"/>
      <c r="H13" s="84" t="s">
        <v>30</v>
      </c>
      <c r="I13" s="85"/>
      <c r="J13" s="86"/>
      <c r="K13" s="84" t="s">
        <v>29</v>
      </c>
      <c r="L13" s="85"/>
      <c r="M13" s="86"/>
      <c r="N13" s="84" t="s">
        <v>28</v>
      </c>
      <c r="O13" s="85"/>
      <c r="P13" s="86"/>
    </row>
    <row r="14" spans="1:16" s="53" customFormat="1" ht="11.25" customHeight="1" x14ac:dyDescent="0.2">
      <c r="A14" s="55"/>
      <c r="B14" s="73" t="s">
        <v>27</v>
      </c>
      <c r="C14" s="74"/>
      <c r="D14" s="75"/>
      <c r="E14" s="73" t="s">
        <v>27</v>
      </c>
      <c r="F14" s="74"/>
      <c r="G14" s="75"/>
      <c r="H14" s="73" t="s">
        <v>27</v>
      </c>
      <c r="I14" s="74"/>
      <c r="J14" s="75"/>
      <c r="K14" s="73" t="s">
        <v>27</v>
      </c>
      <c r="L14" s="74"/>
      <c r="M14" s="75"/>
      <c r="N14" s="73" t="s">
        <v>27</v>
      </c>
      <c r="O14" s="74"/>
      <c r="P14" s="75"/>
    </row>
    <row r="15" spans="1:16" s="53" customFormat="1" x14ac:dyDescent="0.2">
      <c r="A15" s="54" t="s">
        <v>24</v>
      </c>
      <c r="B15" s="81"/>
      <c r="C15" s="82"/>
      <c r="D15" s="83"/>
      <c r="E15" s="81"/>
      <c r="F15" s="82"/>
      <c r="G15" s="83"/>
      <c r="H15" s="81"/>
      <c r="I15" s="82"/>
      <c r="J15" s="83"/>
      <c r="K15" s="81"/>
      <c r="L15" s="82"/>
      <c r="M15" s="83"/>
      <c r="N15" s="81"/>
      <c r="O15" s="82"/>
      <c r="P15" s="83"/>
    </row>
    <row r="16" spans="1:16" s="51" customFormat="1" ht="7.5" customHeight="1" x14ac:dyDescent="0.2">
      <c r="A16" s="52"/>
      <c r="B16" s="52"/>
      <c r="C16" s="52"/>
      <c r="D16" s="52"/>
      <c r="E16" s="52"/>
      <c r="F16" s="52"/>
      <c r="G16" s="52"/>
      <c r="H16" s="52"/>
      <c r="I16" s="52"/>
      <c r="J16" s="52"/>
      <c r="K16" s="52"/>
      <c r="L16" s="52"/>
      <c r="M16" s="52"/>
      <c r="N16" s="52"/>
      <c r="O16" s="52"/>
      <c r="P16" s="52"/>
    </row>
    <row r="17" spans="1:13" s="50" customFormat="1" ht="6.75" customHeight="1" x14ac:dyDescent="0.2"/>
    <row r="19" spans="1:13" x14ac:dyDescent="0.2">
      <c r="A19" s="49"/>
      <c r="G19" s="45"/>
      <c r="H19" s="45"/>
    </row>
    <row r="20" spans="1:13" x14ac:dyDescent="0.2">
      <c r="A20" s="48" t="s">
        <v>26</v>
      </c>
      <c r="G20" s="45"/>
      <c r="H20" s="45"/>
      <c r="I20" s="45"/>
      <c r="J20" s="45"/>
    </row>
    <row r="21" spans="1:13" ht="15" x14ac:dyDescent="0.25">
      <c r="A21" s="47"/>
      <c r="B21" s="47"/>
      <c r="C21" s="46"/>
      <c r="G21" s="45"/>
      <c r="H21" s="45"/>
      <c r="I21" s="45"/>
      <c r="J21" s="45"/>
    </row>
    <row r="22" spans="1:13" ht="15" x14ac:dyDescent="0.25">
      <c r="A22" s="47"/>
      <c r="B22" s="47"/>
      <c r="C22" s="46"/>
      <c r="G22" s="45"/>
      <c r="H22" s="45"/>
      <c r="I22" s="45"/>
      <c r="J22" s="45"/>
    </row>
    <row r="23" spans="1:13" ht="15" x14ac:dyDescent="0.25">
      <c r="A23" s="47"/>
      <c r="B23" s="47"/>
      <c r="C23" s="46"/>
      <c r="G23" s="45"/>
      <c r="H23" s="45"/>
      <c r="I23" s="45"/>
      <c r="J23" s="45"/>
    </row>
    <row r="24" spans="1:13" ht="15" x14ac:dyDescent="0.25">
      <c r="A24" s="47"/>
      <c r="B24" s="47"/>
      <c r="C24" s="46"/>
      <c r="G24" s="45"/>
      <c r="H24" s="45"/>
      <c r="I24" s="45"/>
      <c r="J24" s="45"/>
    </row>
    <row r="25" spans="1:13" ht="15" x14ac:dyDescent="0.25">
      <c r="A25" s="47"/>
      <c r="B25" s="47"/>
      <c r="C25" s="46"/>
      <c r="G25" s="45"/>
      <c r="H25" s="45"/>
      <c r="I25" s="45"/>
      <c r="J25" s="45"/>
    </row>
    <row r="26" spans="1:13" x14ac:dyDescent="0.2">
      <c r="I26" s="45"/>
      <c r="J26" s="45"/>
      <c r="K26" s="45"/>
      <c r="L26" s="45"/>
    </row>
    <row r="27" spans="1:13" x14ac:dyDescent="0.2">
      <c r="I27" s="45"/>
      <c r="J27" s="45"/>
      <c r="K27" s="45"/>
      <c r="L27" s="45"/>
      <c r="M27" s="45"/>
    </row>
    <row r="28" spans="1:13" x14ac:dyDescent="0.2">
      <c r="L28" s="45"/>
      <c r="M28" s="45"/>
    </row>
    <row r="29" spans="1:13" x14ac:dyDescent="0.2">
      <c r="L29" s="45"/>
      <c r="M29" s="45"/>
    </row>
    <row r="30" spans="1:13" x14ac:dyDescent="0.2">
      <c r="L30" s="45"/>
      <c r="M30" s="45"/>
    </row>
    <row r="31" spans="1:13" x14ac:dyDescent="0.2">
      <c r="L31" s="45"/>
      <c r="M31" s="45"/>
    </row>
    <row r="44" spans="1:1" x14ac:dyDescent="0.2">
      <c r="A44" s="44" t="s">
        <v>25</v>
      </c>
    </row>
  </sheetData>
  <mergeCells count="26">
    <mergeCell ref="N12:P12"/>
    <mergeCell ref="N14:P14"/>
    <mergeCell ref="B15:D15"/>
    <mergeCell ref="K14:M14"/>
    <mergeCell ref="K12:M12"/>
    <mergeCell ref="B13:D13"/>
    <mergeCell ref="E13:G13"/>
    <mergeCell ref="H13:J13"/>
    <mergeCell ref="K13:M13"/>
    <mergeCell ref="B12:D12"/>
    <mergeCell ref="E15:G15"/>
    <mergeCell ref="H15:J15"/>
    <mergeCell ref="K15:M15"/>
    <mergeCell ref="N15:P15"/>
    <mergeCell ref="N13:P13"/>
    <mergeCell ref="A1:I1"/>
    <mergeCell ref="H12:J12"/>
    <mergeCell ref="B14:D14"/>
    <mergeCell ref="E14:G14"/>
    <mergeCell ref="H14:J14"/>
    <mergeCell ref="B3:D3"/>
    <mergeCell ref="B4:D4"/>
    <mergeCell ref="A2:I2"/>
    <mergeCell ref="A5:B5"/>
    <mergeCell ref="B6:I6"/>
    <mergeCell ref="E12:G12"/>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Cabiran, Eric</cp:lastModifiedBy>
  <cp:lastPrinted>2013-06-21T21:40:12Z</cp:lastPrinted>
  <dcterms:created xsi:type="dcterms:W3CDTF">2013-06-21T21:38:22Z</dcterms:created>
  <dcterms:modified xsi:type="dcterms:W3CDTF">2022-08-15T17:24:44Z</dcterms:modified>
</cp:coreProperties>
</file>