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defaultThemeVersion="124226"/>
  <mc:AlternateContent xmlns:mc="http://schemas.openxmlformats.org/markup-compatibility/2006">
    <mc:Choice Requires="x15">
      <x15ac:absPath xmlns:x15ac="http://schemas.microsoft.com/office/spreadsheetml/2010/11/ac" url="T:\PURCHASING_New\03_Active Procurement\FY2022\Formal Solicitations\RFP730-22047 Video Production - ERIC CABIRAN\Evaluations\"/>
    </mc:Choice>
  </mc:AlternateContent>
  <xr:revisionPtr revIDLastSave="0" documentId="13_ncr:1_{11750D5E-364B-4E25-AA7A-863DD5C2B094}" xr6:coauthVersionLast="47" xr6:coauthVersionMax="47" xr10:uidLastSave="{00000000-0000-0000-0000-000000000000}"/>
  <bookViews>
    <workbookView xWindow="34620" yWindow="2325" windowWidth="21600" windowHeight="12735" tabRatio="835" activeTab="6" xr2:uid="{00000000-000D-0000-FFFF-FFFF00000000}"/>
  </bookViews>
  <sheets>
    <sheet name="Evaluator 1" sheetId="5" r:id="rId1"/>
    <sheet name="Evaluator 2" sheetId="9" r:id="rId2"/>
    <sheet name="Evaluator 3" sheetId="10" r:id="rId3"/>
    <sheet name="Evaluator 4" sheetId="11" r:id="rId4"/>
    <sheet name="Evaluator 5" sheetId="4" r:id="rId5"/>
    <sheet name="Summary" sheetId="1" r:id="rId6"/>
    <sheet name="Evaluation" sheetId="12"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7" i="4" l="1"/>
  <c r="H6" i="4"/>
  <c r="H5" i="4"/>
  <c r="H4" i="4"/>
  <c r="H4" i="11" l="1"/>
  <c r="H5" i="9" l="1"/>
  <c r="H6" i="9"/>
  <c r="H7" i="9"/>
  <c r="H4" i="9"/>
  <c r="H5" i="10"/>
  <c r="H6" i="10"/>
  <c r="H7" i="10"/>
  <c r="H4" i="10"/>
  <c r="F8" i="1" l="1"/>
  <c r="F9" i="1"/>
  <c r="F10" i="1"/>
  <c r="F7" i="1"/>
  <c r="D7" i="1"/>
  <c r="J7" i="1"/>
  <c r="K7" i="1" s="1"/>
  <c r="J9" i="1"/>
  <c r="K9" i="1" s="1"/>
  <c r="J8" i="1"/>
  <c r="K8" i="1" s="1"/>
  <c r="J10" i="1"/>
  <c r="K10" i="1" s="1"/>
  <c r="J6" i="1"/>
  <c r="A10" i="1"/>
  <c r="H7" i="11"/>
  <c r="E10" i="1" s="1"/>
  <c r="H6" i="11"/>
  <c r="E9" i="1" s="1"/>
  <c r="H5" i="11"/>
  <c r="E8" i="1" s="1"/>
  <c r="E7" i="1"/>
  <c r="D10" i="1"/>
  <c r="D9" i="1"/>
  <c r="D8" i="1"/>
  <c r="C10" i="1"/>
  <c r="C9" i="1"/>
  <c r="C8" i="1"/>
  <c r="C7" i="1"/>
  <c r="H7" i="5"/>
  <c r="B10" i="1" s="1"/>
  <c r="H6" i="5"/>
  <c r="B9" i="1" s="1"/>
  <c r="H5" i="5"/>
  <c r="B8" i="1" s="1"/>
  <c r="H4" i="5"/>
  <c r="B7" i="1" s="1"/>
  <c r="G7" i="1" l="1"/>
  <c r="N7" i="1" s="1"/>
  <c r="L8" i="1"/>
  <c r="L9" i="1"/>
  <c r="L10" i="1"/>
  <c r="L7" i="1"/>
  <c r="G10" i="1"/>
  <c r="N10" i="1" l="1"/>
  <c r="A8" i="1"/>
  <c r="A9" i="1"/>
  <c r="A7" i="1"/>
  <c r="G9" i="1" l="1"/>
  <c r="N9" i="1" s="1"/>
  <c r="G8" i="1"/>
  <c r="H10" i="1" s="1"/>
  <c r="N8" i="1" l="1"/>
  <c r="H8" i="1"/>
  <c r="H9" i="1"/>
  <c r="H7" i="1"/>
  <c r="O7" i="1" l="1"/>
  <c r="O10" i="1"/>
  <c r="O8" i="1"/>
  <c r="O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<sst xmlns="http://schemas.openxmlformats.org/spreadsheetml/2006/main" count="92" uniqueCount="45">
  <si>
    <t xml:space="preserve">RESPONDENT SUMMARY </t>
  </si>
  <si>
    <t>Total Score</t>
  </si>
  <si>
    <t>Evaluator 1</t>
  </si>
  <si>
    <t>Evaluator 2</t>
  </si>
  <si>
    <t>Evaluator 3</t>
  </si>
  <si>
    <t>Evaluator 4</t>
  </si>
  <si>
    <t>Evaluator 5</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</si>
  <si>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</si>
  <si>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</si>
  <si>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</si>
  <si>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</si>
  <si>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</si>
  <si>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</si>
  <si>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</si>
  <si>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</si>
  <si>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</si>
  <si>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</si>
  <si>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</si>
  <si>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</si>
  <si>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</si>
  <si>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</si>
  <si>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updated 11/17</t>
  </si>
  <si>
    <t>Captiv Creative, LLC</t>
  </si>
  <si>
    <t>CKP Communications</t>
  </si>
  <si>
    <t>Nightwolf Productions</t>
  </si>
  <si>
    <t>Three H Media</t>
  </si>
  <si>
    <t>RFP 730-22047 Podcasting HIV Prevention within African American Communities to Decrease New Infection</t>
  </si>
  <si>
    <t>Updated: 10/19</t>
  </si>
  <si>
    <t xml:space="preserve">Committee Members: </t>
  </si>
  <si>
    <t>Points (1-5)</t>
  </si>
  <si>
    <t>EXAMPLES OF FINISHED PRODUCTS (WEB LINKS OR STILL-SHOTS OF FINAL PRODUCTS SHOULD BE INCLUDED)</t>
  </si>
  <si>
    <t>COMMUNITY-BASED INVOLVEMENT OF THE CONTRACTOR</t>
  </si>
  <si>
    <t>REPUTATION OF THE CONTRACTOR (REFERENCE INFORMATION OF SUITABLE REFEREES SHOULD BE INCLUDED ALONG WITH THEIR RELATIONSHIP/AFFILIATION TO CONTRACTOR)</t>
  </si>
  <si>
    <t xml:space="preserve"> Criteria 4</t>
  </si>
  <si>
    <t xml:space="preserve"> Criteria 3</t>
  </si>
  <si>
    <t xml:space="preserve"> Criteria 2</t>
  </si>
  <si>
    <t xml:space="preserve"> Criteria 1</t>
  </si>
  <si>
    <t>By initialing, I agree that I have read and understood the Non Disclosure Agreement.</t>
  </si>
  <si>
    <t>Non Disclosure Agreement</t>
  </si>
  <si>
    <t>Monday, May 9th @ 2:00 PM CST</t>
  </si>
  <si>
    <t>Evaluation Due Date</t>
  </si>
  <si>
    <t>Name</t>
  </si>
  <si>
    <t>RFP730-22047 Podcasting HIV Prevention within African American Communities to Decrease New Infection</t>
  </si>
  <si>
    <t xml:space="preserve">University of Houston Evaluation Matrix </t>
  </si>
  <si>
    <t>**ONLY EVALUATOR 5 WILL EVALUATE COST** Can each phase of the project be completed within the allotted budget for the particular phase? If not, explain why (See 6.4 Service Fees and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</si>
</sst>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u/>
      <sz val="11"/>
      <color theme="10"/>
      <name val="Calibri"/>
      <family val="2"/>
      <scheme val="minor"/>
    </font>
    <font>
      <sz val="11"/>
      <color theme="1"/>
      <name val="Calibri"/>
      <scheme val="minor"/>
    </font>
    <font>
      <sz val="10"/>
      <color theme="1"/>
      <name val="Arial"/>
    </font>
    <font>
      <sz val="10"/>
      <color theme="1"/>
      <name val="Arial"/>
      <family val="2"/>
    </font>
    <font>
      <b/>
      <sz val="10"/>
      <color rgb="FF000000"/>
      <name val="Arial"/>
      <family val="2"/>
    </font>
    <font>
      <b/>
      <sz val="10"/>
      <color rgb="FFFF0000"/>
      <name val="Arial"/>
      <family val="2"/>
    </font>
    <font>
      <b/>
      <sz val="8"/>
      <name val="Arial"/>
      <family val="2"/>
    </font>
    <font>
      <b/>
      <sz val="10"/>
      <name val="Arial"/>
      <family val="2"/>
    </font>
    <font>
      <b/>
      <u/>
      <sz val="11"/>
      <color theme="10"/>
      <name val="Calibri"/>
      <family val="2"/>
      <scheme val="minor"/>
    </font>
    <font>
      <b/>
      <sz val="10"/>
      <color theme="1"/>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14999847407452621"/>
        <bgColor indexed="64"/>
      </patternFill>
    </fill>
  </fills>
  <borders count="25">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style="thin">
        <color indexed="64"/>
      </top>
      <bottom/>
      <diagonal/>
    </border>
    <border>
      <left/>
      <right style="medium">
        <color indexed="64"/>
      </right>
      <top/>
      <bottom style="hair">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s>
  <cellStyleXfs count="108">
    <xf numFmtId="0" fontId="0" fillId="0" borderId="0"/>
    <xf numFmtId="44" fontId="15" fillId="0" borderId="0" applyFont="0" applyFill="0" applyBorder="0" applyAlignment="0" applyProtection="0"/>
    <xf numFmtId="0" fontId="15" fillId="0" borderId="0"/>
    <xf numFmtId="0" fontId="12" fillId="0" borderId="0"/>
    <xf numFmtId="0" fontId="12" fillId="0" borderId="0"/>
    <xf numFmtId="0" fontId="15" fillId="2" borderId="1" applyNumberFormat="0" applyFont="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16" fillId="2" borderId="1" applyNumberFormat="0" applyFont="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1" fillId="0" borderId="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5" fillId="0" borderId="0"/>
    <xf numFmtId="0" fontId="15" fillId="2" borderId="1" applyNumberFormat="0" applyFont="0" applyAlignment="0" applyProtection="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15" fillId="0" borderId="0"/>
    <xf numFmtId="0" fontId="3" fillId="0" borderId="0"/>
    <xf numFmtId="0" fontId="15" fillId="2" borderId="1" applyNumberFormat="0" applyFont="0" applyAlignment="0" applyProtection="0"/>
    <xf numFmtId="0" fontId="3" fillId="0" borderId="0"/>
    <xf numFmtId="9" fontId="3" fillId="0" borderId="0" applyFont="0" applyFill="0" applyBorder="0" applyAlignment="0" applyProtection="0"/>
    <xf numFmtId="0" fontId="2" fillId="0" borderId="0"/>
    <xf numFmtId="0" fontId="2" fillId="0" borderId="0"/>
    <xf numFmtId="0" fontId="44" fillId="0" borderId="0"/>
    <xf numFmtId="9" fontId="2" fillId="0" borderId="0" applyFont="0" applyFill="0" applyBorder="0" applyAlignment="0" applyProtection="0"/>
    <xf numFmtId="0" fontId="43" fillId="0" borderId="0" applyNumberFormat="0" applyFill="0" applyBorder="0" applyAlignment="0" applyProtection="0"/>
    <xf numFmtId="0" fontId="1" fillId="0" borderId="0"/>
  </cellStyleXfs>
  <cellXfs count="108">
    <xf numFmtId="0" fontId="0" fillId="0" borderId="0" xfId="0"/>
    <xf numFmtId="0" fontId="0" fillId="0" borderId="0" xfId="0" applyBorder="1"/>
    <xf numFmtId="0" fontId="13" fillId="0" borderId="0" xfId="0" applyFont="1" applyBorder="1" applyAlignment="1"/>
    <xf numFmtId="0" fontId="15" fillId="0" borderId="0" xfId="0" applyFont="1"/>
    <xf numFmtId="0" fontId="0" fillId="0" borderId="0" xfId="0"/>
    <xf numFmtId="0" fontId="13" fillId="0" borderId="0" xfId="0" applyFont="1" applyBorder="1" applyAlignment="1">
      <alignment horizontal="left"/>
    </xf>
    <xf numFmtId="0" fontId="36" fillId="0" borderId="0" xfId="0" applyFont="1"/>
    <xf numFmtId="0" fontId="37" fillId="0" borderId="0" xfId="0" applyFont="1"/>
    <xf numFmtId="0" fontId="38" fillId="0" borderId="0" xfId="0" applyFont="1"/>
    <xf numFmtId="0" fontId="36" fillId="0" borderId="10" xfId="47" applyFont="1" applyBorder="1" applyAlignment="1">
      <alignment horizontal="right"/>
    </xf>
    <xf numFmtId="0" fontId="38" fillId="0" borderId="10" xfId="47" applyFont="1" applyBorder="1" applyAlignment="1">
      <alignment horizontal="right"/>
    </xf>
    <xf numFmtId="0" fontId="39" fillId="0" borderId="10" xfId="47" applyFont="1" applyFill="1" applyBorder="1" applyAlignment="1">
      <alignment horizontal="right"/>
    </xf>
    <xf numFmtId="0" fontId="39" fillId="0" borderId="0" xfId="0" applyFont="1" applyFill="1" applyBorder="1"/>
    <xf numFmtId="0" fontId="40" fillId="0" borderId="0" xfId="0" applyFont="1" applyBorder="1" applyAlignment="1">
      <alignment horizontal="left"/>
    </xf>
    <xf numFmtId="0" fontId="40" fillId="25" borderId="0" xfId="0" applyFont="1" applyFill="1" applyAlignment="1"/>
    <xf numFmtId="0" fontId="41" fillId="25" borderId="0" xfId="0" applyFont="1" applyFill="1"/>
    <xf numFmtId="0" fontId="13" fillId="25" borderId="0" xfId="0" applyFont="1" applyFill="1" applyAlignment="1"/>
    <xf numFmtId="0" fontId="14" fillId="25" borderId="0" xfId="0" applyFont="1" applyFill="1"/>
    <xf numFmtId="0" fontId="41" fillId="25" borderId="0" xfId="0" applyFont="1" applyFill="1" applyBorder="1"/>
    <xf numFmtId="0" fontId="14" fillId="25" borderId="0" xfId="0" applyFont="1" applyFill="1" applyBorder="1"/>
    <xf numFmtId="0" fontId="13" fillId="25" borderId="0" xfId="0" applyFont="1" applyFill="1" applyBorder="1"/>
    <xf numFmtId="0" fontId="13" fillId="25" borderId="0" xfId="0" applyFont="1" applyFill="1"/>
    <xf numFmtId="0" fontId="13" fillId="25" borderId="0" xfId="0" applyFont="1" applyFill="1" applyBorder="1" applyAlignment="1">
      <alignment horizontal="left" vertical="center"/>
    </xf>
    <xf numFmtId="0" fontId="13" fillId="25" borderId="0" xfId="0" applyFont="1" applyFill="1" applyBorder="1" applyAlignment="1">
      <alignment horizontal="right" textRotation="90" wrapText="1"/>
    </xf>
    <xf numFmtId="0" fontId="34" fillId="25" borderId="0" xfId="0" applyFont="1" applyFill="1" applyBorder="1" applyAlignment="1">
      <alignment horizontal="right" textRotation="90" wrapText="1"/>
    </xf>
    <xf numFmtId="0" fontId="13" fillId="25" borderId="0" xfId="0" applyFont="1" applyFill="1" applyAlignment="1">
      <alignment horizontal="center" vertical="center"/>
    </xf>
    <xf numFmtId="4" fontId="14" fillId="25" borderId="11" xfId="0" applyNumberFormat="1" applyFont="1" applyFill="1" applyBorder="1" applyAlignment="1">
      <alignment horizontal="right"/>
    </xf>
    <xf numFmtId="4" fontId="35" fillId="25" borderId="11" xfId="0" applyNumberFormat="1" applyFont="1" applyFill="1" applyBorder="1" applyAlignment="1">
      <alignment horizontal="right"/>
    </xf>
    <xf numFmtId="4" fontId="14" fillId="25" borderId="12" xfId="0" applyNumberFormat="1" applyFont="1" applyFill="1" applyBorder="1" applyAlignment="1">
      <alignment horizontal="right"/>
    </xf>
    <xf numFmtId="4" fontId="35" fillId="25" borderId="12" xfId="0" applyNumberFormat="1" applyFont="1" applyFill="1" applyBorder="1" applyAlignment="1">
      <alignment horizontal="right"/>
    </xf>
    <xf numFmtId="0" fontId="14" fillId="25" borderId="11" xfId="0" applyFont="1" applyFill="1" applyBorder="1" applyAlignment="1">
      <alignment horizontal="right"/>
    </xf>
    <xf numFmtId="4" fontId="14" fillId="25" borderId="11" xfId="0" applyNumberFormat="1" applyFont="1" applyFill="1" applyBorder="1"/>
    <xf numFmtId="0" fontId="14" fillId="25" borderId="12" xfId="0" applyFont="1" applyFill="1" applyBorder="1" applyAlignment="1">
      <alignment horizontal="right"/>
    </xf>
    <xf numFmtId="4" fontId="14" fillId="25" borderId="12" xfId="0" applyNumberFormat="1" applyFont="1" applyFill="1" applyBorder="1"/>
    <xf numFmtId="0" fontId="14" fillId="25" borderId="11" xfId="0" applyFont="1" applyFill="1" applyBorder="1" applyAlignment="1">
      <alignment horizontal="left"/>
    </xf>
    <xf numFmtId="0" fontId="14" fillId="25" borderId="12" xfId="0" applyFont="1" applyFill="1" applyBorder="1" applyAlignment="1">
      <alignment horizontal="left"/>
    </xf>
    <xf numFmtId="0" fontId="42" fillId="25" borderId="0" xfId="0" applyFont="1" applyFill="1"/>
    <xf numFmtId="0" fontId="34" fillId="24" borderId="14" xfId="0" applyFont="1" applyFill="1" applyBorder="1" applyAlignment="1">
      <alignment horizontal="right" textRotation="90"/>
    </xf>
    <xf numFmtId="0" fontId="35" fillId="24" borderId="13" xfId="0" applyFont="1" applyFill="1" applyBorder="1" applyAlignment="1">
      <alignment horizontal="right"/>
    </xf>
    <xf numFmtId="0" fontId="35" fillId="24" borderId="15" xfId="0" applyFont="1" applyFill="1" applyBorder="1" applyAlignment="1">
      <alignment horizontal="right"/>
    </xf>
    <xf numFmtId="0" fontId="15" fillId="0" borderId="0" xfId="97" applyFont="1"/>
    <xf numFmtId="0" fontId="15" fillId="0" borderId="0" xfId="97" applyFont="1"/>
    <xf numFmtId="0" fontId="15" fillId="0" borderId="0" xfId="97" applyFont="1"/>
    <xf numFmtId="0" fontId="15" fillId="0" borderId="0" xfId="97" applyFont="1"/>
    <xf numFmtId="0" fontId="37" fillId="0" borderId="0" xfId="0" applyFont="1" applyAlignment="1"/>
    <xf numFmtId="0" fontId="45" fillId="0" borderId="0" xfId="104" applyFont="1"/>
    <xf numFmtId="0" fontId="15" fillId="0" borderId="0" xfId="97" applyFont="1"/>
    <xf numFmtId="0" fontId="15" fillId="0" borderId="0" xfId="97" applyFont="1"/>
    <xf numFmtId="0" fontId="15" fillId="0" borderId="0" xfId="97" applyFont="1"/>
    <xf numFmtId="0" fontId="15" fillId="0" borderId="0" xfId="97" applyFont="1"/>
    <xf numFmtId="0" fontId="40" fillId="0" borderId="0" xfId="0" applyFont="1" applyFill="1" applyAlignment="1"/>
    <xf numFmtId="0" fontId="13" fillId="0" borderId="0" xfId="0" applyFont="1" applyFill="1" applyAlignment="1"/>
    <xf numFmtId="0" fontId="14" fillId="0" borderId="0" xfId="0" applyFont="1" applyFill="1"/>
    <xf numFmtId="0" fontId="14" fillId="26" borderId="12" xfId="0" applyFont="1" applyFill="1" applyBorder="1" applyAlignment="1">
      <alignment horizontal="left"/>
    </xf>
    <xf numFmtId="4" fontId="14" fillId="26" borderId="12" xfId="0" applyNumberFormat="1" applyFont="1" applyFill="1" applyBorder="1" applyAlignment="1">
      <alignment horizontal="right"/>
    </xf>
    <xf numFmtId="4" fontId="35" fillId="26" borderId="12" xfId="0" applyNumberFormat="1" applyFont="1" applyFill="1" applyBorder="1" applyAlignment="1">
      <alignment horizontal="right"/>
    </xf>
    <xf numFmtId="0" fontId="35" fillId="26" borderId="15" xfId="0" applyFont="1" applyFill="1" applyBorder="1" applyAlignment="1">
      <alignment horizontal="right"/>
    </xf>
    <xf numFmtId="0" fontId="14" fillId="26" borderId="0" xfId="0" applyFont="1" applyFill="1"/>
    <xf numFmtId="0" fontId="14" fillId="26" borderId="12" xfId="0" applyFont="1" applyFill="1" applyBorder="1" applyAlignment="1">
      <alignment horizontal="right"/>
    </xf>
    <xf numFmtId="4" fontId="14" fillId="26" borderId="12" xfId="0" applyNumberFormat="1" applyFont="1" applyFill="1" applyBorder="1"/>
    <xf numFmtId="0" fontId="15" fillId="25" borderId="0" xfId="97" applyFill="1"/>
    <xf numFmtId="0" fontId="42" fillId="25" borderId="0" xfId="97" applyFont="1" applyFill="1"/>
    <xf numFmtId="0" fontId="15" fillId="25" borderId="0" xfId="97" applyFill="1" applyAlignment="1">
      <alignment wrapText="1"/>
    </xf>
    <xf numFmtId="0" fontId="43" fillId="25" borderId="0" xfId="106" applyFill="1"/>
    <xf numFmtId="0" fontId="37" fillId="25" borderId="0" xfId="97" applyFont="1" applyFill="1"/>
    <xf numFmtId="0" fontId="47" fillId="0" borderId="0" xfId="107" applyFont="1" applyAlignment="1">
      <alignment horizontal="left"/>
    </xf>
    <xf numFmtId="0" fontId="48" fillId="25" borderId="0" xfId="97" applyFont="1" applyFill="1"/>
    <xf numFmtId="0" fontId="15" fillId="25" borderId="10" xfId="97" applyFill="1" applyBorder="1"/>
    <xf numFmtId="0" fontId="15" fillId="27" borderId="16" xfId="97" applyFill="1" applyBorder="1"/>
    <xf numFmtId="0" fontId="15" fillId="27" borderId="0" xfId="97" applyFill="1"/>
    <xf numFmtId="0" fontId="49" fillId="25" borderId="0" xfId="97" applyFont="1" applyFill="1" applyAlignment="1">
      <alignment horizontal="center" wrapText="1"/>
    </xf>
    <xf numFmtId="0" fontId="37" fillId="25" borderId="12" xfId="97" applyFont="1" applyFill="1" applyBorder="1" applyAlignment="1">
      <alignment wrapText="1"/>
    </xf>
    <xf numFmtId="0" fontId="37" fillId="25" borderId="11" xfId="97" applyFont="1" applyFill="1" applyBorder="1" applyAlignment="1">
      <alignment wrapText="1"/>
    </xf>
    <xf numFmtId="0" fontId="49" fillId="25" borderId="0" xfId="97" applyFont="1" applyFill="1" applyAlignment="1">
      <alignment wrapText="1"/>
    </xf>
    <xf numFmtId="0" fontId="15" fillId="25" borderId="0" xfId="97" applyFill="1" applyAlignment="1">
      <alignment horizontal="center"/>
    </xf>
    <xf numFmtId="0" fontId="15" fillId="26" borderId="24" xfId="97" applyFill="1" applyBorder="1" applyAlignment="1">
      <alignment horizontal="center" wrapText="1"/>
    </xf>
    <xf numFmtId="0" fontId="51" fillId="25" borderId="0" xfId="106" applyFont="1" applyFill="1" applyAlignment="1">
      <alignment wrapText="1"/>
    </xf>
    <xf numFmtId="0" fontId="46" fillId="25" borderId="0" xfId="107" applyFont="1" applyFill="1"/>
    <xf numFmtId="0" fontId="52" fillId="25" borderId="0" xfId="107" applyFont="1" applyFill="1" applyAlignment="1">
      <alignment horizontal="left"/>
    </xf>
    <xf numFmtId="0" fontId="15" fillId="26" borderId="0" xfId="97" applyFill="1"/>
    <xf numFmtId="0" fontId="14" fillId="26" borderId="0" xfId="97" applyFont="1" applyFill="1"/>
    <xf numFmtId="0" fontId="13" fillId="26" borderId="0" xfId="97" applyFont="1" applyFill="1"/>
    <xf numFmtId="0" fontId="13" fillId="25" borderId="0" xfId="97" applyFont="1" applyFill="1" applyAlignment="1">
      <alignment wrapText="1"/>
    </xf>
    <xf numFmtId="0" fontId="37" fillId="0" borderId="0" xfId="0" applyFont="1" applyAlignment="1">
      <alignment horizontal="left"/>
    </xf>
    <xf numFmtId="0" fontId="38" fillId="0" borderId="10" xfId="47" applyFont="1" applyBorder="1" applyAlignment="1">
      <alignment horizontal="left"/>
    </xf>
    <xf numFmtId="0" fontId="37" fillId="0" borderId="16" xfId="0" applyFont="1" applyBorder="1" applyAlignment="1">
      <alignment horizontal="left"/>
    </xf>
    <xf numFmtId="0" fontId="40" fillId="25" borderId="0" xfId="0" applyFont="1" applyFill="1" applyAlignment="1">
      <alignment horizontal="right"/>
    </xf>
    <xf numFmtId="0" fontId="40" fillId="25" borderId="0" xfId="0" applyFont="1" applyFill="1" applyBorder="1" applyAlignment="1">
      <alignment horizontal="right"/>
    </xf>
    <xf numFmtId="0" fontId="13" fillId="25" borderId="0" xfId="97" applyFont="1" applyFill="1" applyAlignment="1">
      <alignment horizontal="left" wrapText="1"/>
    </xf>
    <xf numFmtId="0" fontId="50" fillId="28" borderId="23" xfId="97" applyFont="1" applyFill="1" applyBorder="1" applyAlignment="1">
      <alignment horizontal="left"/>
    </xf>
    <xf numFmtId="0" fontId="50" fillId="28" borderId="22" xfId="97" applyFont="1" applyFill="1" applyBorder="1" applyAlignment="1">
      <alignment horizontal="left"/>
    </xf>
    <xf numFmtId="0" fontId="50" fillId="28" borderId="21" xfId="97" applyFont="1" applyFill="1" applyBorder="1" applyAlignment="1">
      <alignment horizontal="left"/>
    </xf>
    <xf numFmtId="0" fontId="49" fillId="24" borderId="20" xfId="97" applyFont="1" applyFill="1" applyBorder="1" applyAlignment="1">
      <alignment horizontal="center" wrapText="1"/>
    </xf>
    <xf numFmtId="0" fontId="49" fillId="24" borderId="19" xfId="97" applyFont="1" applyFill="1" applyBorder="1" applyAlignment="1">
      <alignment horizontal="center" wrapText="1"/>
    </xf>
    <xf numFmtId="0" fontId="49" fillId="24" borderId="18" xfId="97" applyFont="1" applyFill="1" applyBorder="1" applyAlignment="1">
      <alignment horizontal="center" wrapText="1"/>
    </xf>
    <xf numFmtId="0" fontId="15" fillId="26" borderId="0" xfId="107" applyFont="1" applyFill="1" applyAlignment="1">
      <alignment horizontal="center"/>
    </xf>
    <xf numFmtId="164" fontId="46" fillId="26" borderId="0" xfId="107" applyNumberFormat="1" applyFont="1" applyFill="1" applyAlignment="1">
      <alignment horizontal="center"/>
    </xf>
    <xf numFmtId="0" fontId="51" fillId="25" borderId="0" xfId="106" applyFont="1" applyFill="1" applyAlignment="1">
      <alignment horizontal="left" wrapText="1"/>
    </xf>
    <xf numFmtId="0" fontId="37" fillId="25" borderId="0" xfId="97" applyFont="1" applyFill="1" applyAlignment="1">
      <alignment horizontal="left" wrapText="1"/>
    </xf>
    <xf numFmtId="0" fontId="15" fillId="26" borderId="13" xfId="97" applyFill="1" applyBorder="1" applyAlignment="1">
      <alignment horizontal="center"/>
    </xf>
    <xf numFmtId="0" fontId="15" fillId="26" borderId="11" xfId="97" applyFill="1" applyBorder="1" applyAlignment="1">
      <alignment horizontal="center"/>
    </xf>
    <xf numFmtId="0" fontId="15" fillId="26" borderId="17" xfId="97" applyFill="1" applyBorder="1" applyAlignment="1">
      <alignment horizontal="center"/>
    </xf>
    <xf numFmtId="0" fontId="48" fillId="25" borderId="23" xfId="97" applyFont="1" applyFill="1" applyBorder="1" applyAlignment="1">
      <alignment horizontal="center" vertical="center" wrapText="1"/>
    </xf>
    <xf numFmtId="0" fontId="15" fillId="25" borderId="22" xfId="97" applyFill="1" applyBorder="1" applyAlignment="1">
      <alignment horizontal="center" vertical="center" wrapText="1"/>
    </xf>
    <xf numFmtId="0" fontId="15" fillId="25" borderId="21" xfId="97" applyFill="1" applyBorder="1" applyAlignment="1">
      <alignment horizontal="center" vertical="center" wrapText="1"/>
    </xf>
    <xf numFmtId="0" fontId="42" fillId="25" borderId="23" xfId="97" applyFont="1" applyFill="1" applyBorder="1" applyAlignment="1">
      <alignment horizontal="center" vertical="center" wrapText="1"/>
    </xf>
    <xf numFmtId="0" fontId="42" fillId="25" borderId="22" xfId="97" applyFont="1" applyFill="1" applyBorder="1" applyAlignment="1">
      <alignment horizontal="center" vertical="center" wrapText="1"/>
    </xf>
    <xf numFmtId="0" fontId="42" fillId="25" borderId="21" xfId="97" applyFont="1" applyFill="1" applyBorder="1" applyAlignment="1">
      <alignment horizontal="center" vertical="center" wrapText="1"/>
    </xf>
  </cellXfs>
  <cellStyles count="108">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2" xfId="106" xr:uid="{00000000-0005-0000-0000-000043000000}"/>
    <cellStyle name="Input 2" xfId="81" xr:uid="{00000000-0005-0000-0000-000044000000}"/>
    <cellStyle name="Input 3" xfId="39" xr:uid="{00000000-0005-0000-0000-000045000000}"/>
    <cellStyle name="Linked Cell 2" xfId="82" xr:uid="{00000000-0005-0000-0000-000046000000}"/>
    <cellStyle name="Linked Cell 3" xfId="40" xr:uid="{00000000-0005-0000-0000-000047000000}"/>
    <cellStyle name="Neutral 2" xfId="83" xr:uid="{00000000-0005-0000-0000-000048000000}"/>
    <cellStyle name="Neutral 3" xfId="41" xr:uid="{00000000-0005-0000-0000-000049000000}"/>
    <cellStyle name="Normal" xfId="0" builtinId="0"/>
    <cellStyle name="Normal 2" xfId="2" xr:uid="{00000000-0005-0000-0000-00004B000000}"/>
    <cellStyle name="Normal 3" xfId="3" xr:uid="{00000000-0005-0000-0000-00004C000000}"/>
    <cellStyle name="Normal 3 2" xfId="88" xr:uid="{00000000-0005-0000-0000-00004D000000}"/>
    <cellStyle name="Normal 4" xfId="4" xr:uid="{00000000-0005-0000-0000-00004E000000}"/>
    <cellStyle name="Normal 4 10" xfId="100" xr:uid="{00000000-0005-0000-0000-00004F000000}"/>
    <cellStyle name="Normal 4 11" xfId="103" xr:uid="{00000000-0005-0000-0000-000050000000}"/>
    <cellStyle name="Normal 4 2" xfId="47" xr:uid="{00000000-0005-0000-0000-000051000000}"/>
    <cellStyle name="Normal 4 3" xfId="90" xr:uid="{00000000-0005-0000-0000-000052000000}"/>
    <cellStyle name="Normal 4 4" xfId="91" xr:uid="{00000000-0005-0000-0000-000053000000}"/>
    <cellStyle name="Normal 4 5" xfId="92" xr:uid="{00000000-0005-0000-0000-000054000000}"/>
    <cellStyle name="Normal 4 6" xfId="93" xr:uid="{00000000-0005-0000-0000-000055000000}"/>
    <cellStyle name="Normal 4 7" xfId="94" xr:uid="{00000000-0005-0000-0000-000056000000}"/>
    <cellStyle name="Normal 4 8" xfId="95" xr:uid="{00000000-0005-0000-0000-000057000000}"/>
    <cellStyle name="Normal 4 9" xfId="96" xr:uid="{00000000-0005-0000-0000-000058000000}"/>
    <cellStyle name="Normal 5" xfId="97" xr:uid="{00000000-0005-0000-0000-000059000000}"/>
    <cellStyle name="Normal 6" xfId="98" xr:uid="{00000000-0005-0000-0000-00005A000000}"/>
    <cellStyle name="Normal 7" xfId="102" xr:uid="{00000000-0005-0000-0000-00005B000000}"/>
    <cellStyle name="Normal 8" xfId="104" xr:uid="{00000000-0005-0000-0000-00005C000000}"/>
    <cellStyle name="Normal 9" xfId="107" xr:uid="{DFF11B17-6C23-44B9-8DCE-0E287B6BAD06}"/>
    <cellStyle name="Note 2" xfId="5" xr:uid="{00000000-0005-0000-0000-00005D000000}"/>
    <cellStyle name="Note 3" xfId="89" xr:uid="{00000000-0005-0000-0000-00005E000000}"/>
    <cellStyle name="Note 4" xfId="42" xr:uid="{00000000-0005-0000-0000-00005F000000}"/>
    <cellStyle name="Note 4 2" xfId="99" xr:uid="{00000000-0005-0000-0000-000060000000}"/>
    <cellStyle name="Output 2" xfId="84" xr:uid="{00000000-0005-0000-0000-000061000000}"/>
    <cellStyle name="Output 3" xfId="43" xr:uid="{00000000-0005-0000-0000-000062000000}"/>
    <cellStyle name="Percent 2" xfId="101" xr:uid="{00000000-0005-0000-0000-000063000000}"/>
    <cellStyle name="Percent 3" xfId="105" xr:uid="{00000000-0005-0000-0000-000064000000}"/>
    <cellStyle name="Title 2" xfId="85" xr:uid="{00000000-0005-0000-0000-000065000000}"/>
    <cellStyle name="Title 3" xfId="44" xr:uid="{00000000-0005-0000-0000-000066000000}"/>
    <cellStyle name="Total 2" xfId="86" xr:uid="{00000000-0005-0000-0000-000067000000}"/>
    <cellStyle name="Total 3" xfId="45" xr:uid="{00000000-0005-0000-0000-000068000000}"/>
    <cellStyle name="Warning Text 2" xfId="87" xr:uid="{00000000-0005-0000-0000-000069000000}"/>
    <cellStyle name="Warning Text 3" xfId="46" xr:uid="{00000000-0005-0000-0000-00006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12</xdr:col>
      <xdr:colOff>219074</xdr:colOff>
      <xdr:row>0</xdr:row>
      <xdr:rowOff>127187</xdr:rowOff>
    </xdr:from>
    <xdr:ext cx="3918252" cy="1846531"/>
    <xdr:sp macro="" textlink="">
      <xdr:nvSpPr>
        <xdr:cNvPr id="2" name="TextBox 1">
          <a:extLst>
            <a:ext uri="{FF2B5EF4-FFF2-40B4-BE49-F238E27FC236}">
              <a16:creationId xmlns:a16="http://schemas.microsoft.com/office/drawing/2014/main" id="{D944E872-BCD3-4AD2-9EA6-4E8CA54A5251}"/>
            </a:ext>
          </a:extLst>
        </xdr:cNvPr>
        <xdr:cNvSpPr txBox="1"/>
      </xdr:nvSpPr>
      <xdr:spPr>
        <a:xfrm>
          <a:off x="7534274" y="127187"/>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
  <sheetViews>
    <sheetView workbookViewId="0">
      <selection activeCell="H27" sqref="H27"/>
    </sheetView>
  </sheetViews>
  <sheetFormatPr defaultRowHeight="12.75" x14ac:dyDescent="0.2"/>
  <sheetData>
    <row r="1" spans="1:9" ht="15.75" x14ac:dyDescent="0.25">
      <c r="A1" s="13" t="s">
        <v>0</v>
      </c>
      <c r="B1" s="5"/>
      <c r="C1" s="5"/>
      <c r="D1" s="5"/>
      <c r="E1" s="2"/>
      <c r="F1" s="2"/>
      <c r="G1" s="2"/>
      <c r="H1" s="2"/>
      <c r="I1" s="4"/>
    </row>
    <row r="2" spans="1:9" ht="15.75" x14ac:dyDescent="0.25">
      <c r="A2" s="2"/>
      <c r="B2" s="1"/>
      <c r="C2" s="1"/>
      <c r="D2" s="1"/>
      <c r="E2" s="1"/>
      <c r="F2" s="1"/>
      <c r="G2" s="1"/>
      <c r="H2" s="1"/>
      <c r="I2" s="1"/>
    </row>
    <row r="3" spans="1:9" x14ac:dyDescent="0.2">
      <c r="A3" s="84"/>
      <c r="B3" s="84"/>
      <c r="C3" s="84"/>
      <c r="D3" s="9" t="s">
        <v>7</v>
      </c>
      <c r="E3" s="10" t="s">
        <v>8</v>
      </c>
      <c r="F3" s="10" t="s">
        <v>9</v>
      </c>
      <c r="G3" s="10" t="s">
        <v>10</v>
      </c>
      <c r="H3" s="11" t="s">
        <v>11</v>
      </c>
      <c r="I3" s="3"/>
    </row>
    <row r="4" spans="1:9" x14ac:dyDescent="0.2">
      <c r="A4" s="85" t="s">
        <v>22</v>
      </c>
      <c r="B4" s="85"/>
      <c r="C4" s="85"/>
      <c r="D4" s="43"/>
      <c r="E4" s="45">
        <v>6</v>
      </c>
      <c r="F4" s="45">
        <v>16</v>
      </c>
      <c r="G4" s="45">
        <v>16</v>
      </c>
      <c r="H4" s="12">
        <f>SUM(D4:G4)</f>
        <v>38</v>
      </c>
      <c r="I4" s="4"/>
    </row>
    <row r="5" spans="1:9" x14ac:dyDescent="0.2">
      <c r="A5" s="83" t="s">
        <v>23</v>
      </c>
      <c r="B5" s="83"/>
      <c r="C5" s="83"/>
      <c r="D5" s="43"/>
      <c r="E5" s="45">
        <v>6</v>
      </c>
      <c r="F5" s="45">
        <v>16</v>
      </c>
      <c r="G5" s="45">
        <v>16</v>
      </c>
      <c r="H5" s="12">
        <f>SUM(D5:G5)</f>
        <v>38</v>
      </c>
      <c r="I5" s="4"/>
    </row>
    <row r="6" spans="1:9" x14ac:dyDescent="0.2">
      <c r="A6" s="83" t="s">
        <v>24</v>
      </c>
      <c r="B6" s="83"/>
      <c r="C6" s="83"/>
      <c r="D6" s="43"/>
      <c r="E6" s="45">
        <v>8</v>
      </c>
      <c r="F6" s="45">
        <v>16</v>
      </c>
      <c r="G6" s="45">
        <v>12</v>
      </c>
      <c r="H6" s="12">
        <f>SUM(D6:G6)</f>
        <v>36</v>
      </c>
      <c r="I6" s="4"/>
    </row>
    <row r="7" spans="1:9" x14ac:dyDescent="0.2">
      <c r="A7" s="83" t="s">
        <v>25</v>
      </c>
      <c r="B7" s="83"/>
      <c r="C7" s="83"/>
      <c r="D7" s="43"/>
      <c r="E7" s="45">
        <v>10</v>
      </c>
      <c r="F7" s="45">
        <v>20</v>
      </c>
      <c r="G7" s="45">
        <v>20</v>
      </c>
      <c r="H7" s="12">
        <f>SUM(D7:G7)</f>
        <v>50</v>
      </c>
      <c r="I7" s="4"/>
    </row>
  </sheetData>
  <mergeCells count="5">
    <mergeCell ref="A7:C7"/>
    <mergeCell ref="A3:C3"/>
    <mergeCell ref="A4:C4"/>
    <mergeCell ref="A5:C5"/>
    <mergeCell ref="A6:C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
  <sheetViews>
    <sheetView workbookViewId="0">
      <selection activeCell="H40" sqref="H40"/>
    </sheetView>
  </sheetViews>
  <sheetFormatPr defaultRowHeight="12.75" x14ac:dyDescent="0.2"/>
  <sheetData>
    <row r="1" spans="1:9" ht="15.75" x14ac:dyDescent="0.25">
      <c r="A1" s="13" t="s">
        <v>0</v>
      </c>
      <c r="B1" s="5"/>
      <c r="C1" s="5"/>
      <c r="D1" s="5"/>
      <c r="E1" s="2"/>
      <c r="F1" s="2"/>
      <c r="G1" s="2"/>
      <c r="H1" s="2"/>
      <c r="I1" s="4"/>
    </row>
    <row r="2" spans="1:9" ht="15.75" x14ac:dyDescent="0.25">
      <c r="A2" s="2"/>
      <c r="B2" s="1"/>
      <c r="C2" s="1"/>
      <c r="D2" s="1"/>
      <c r="E2" s="1"/>
      <c r="F2" s="1"/>
      <c r="G2" s="1"/>
      <c r="H2" s="1"/>
      <c r="I2" s="1"/>
    </row>
    <row r="3" spans="1:9" x14ac:dyDescent="0.2">
      <c r="A3" s="84"/>
      <c r="B3" s="84"/>
      <c r="C3" s="84"/>
      <c r="D3" s="9" t="s">
        <v>7</v>
      </c>
      <c r="E3" s="10" t="s">
        <v>8</v>
      </c>
      <c r="F3" s="10" t="s">
        <v>9</v>
      </c>
      <c r="G3" s="10" t="s">
        <v>10</v>
      </c>
      <c r="H3" s="11" t="s">
        <v>11</v>
      </c>
      <c r="I3" s="3"/>
    </row>
    <row r="4" spans="1:9" x14ac:dyDescent="0.2">
      <c r="A4" s="85" t="s">
        <v>22</v>
      </c>
      <c r="B4" s="85"/>
      <c r="C4" s="85"/>
      <c r="D4" s="42"/>
      <c r="E4" s="49">
        <v>10</v>
      </c>
      <c r="F4" s="49">
        <v>17.600000000000001</v>
      </c>
      <c r="G4" s="49">
        <v>14</v>
      </c>
      <c r="H4" s="12">
        <f>SUM(D4:G4)</f>
        <v>41.6</v>
      </c>
      <c r="I4" s="4"/>
    </row>
    <row r="5" spans="1:9" x14ac:dyDescent="0.2">
      <c r="A5" s="83" t="s">
        <v>23</v>
      </c>
      <c r="B5" s="83"/>
      <c r="C5" s="83"/>
      <c r="D5" s="42"/>
      <c r="E5" s="49">
        <v>8.8000000000000007</v>
      </c>
      <c r="F5" s="49">
        <v>20</v>
      </c>
      <c r="G5" s="49">
        <v>18</v>
      </c>
      <c r="H5" s="12">
        <f>SUM(D5:G5)</f>
        <v>46.8</v>
      </c>
      <c r="I5" s="4"/>
    </row>
    <row r="6" spans="1:9" x14ac:dyDescent="0.2">
      <c r="A6" s="83" t="s">
        <v>24</v>
      </c>
      <c r="B6" s="83"/>
      <c r="C6" s="83"/>
      <c r="D6" s="42"/>
      <c r="E6" s="49">
        <v>8.8000000000000007</v>
      </c>
      <c r="F6" s="49">
        <v>13.6</v>
      </c>
      <c r="G6" s="49">
        <v>10</v>
      </c>
      <c r="H6" s="12">
        <f>SUM(D6:G6)</f>
        <v>32.4</v>
      </c>
      <c r="I6" s="4"/>
    </row>
    <row r="7" spans="1:9" x14ac:dyDescent="0.2">
      <c r="A7" s="83" t="s">
        <v>25</v>
      </c>
      <c r="B7" s="83"/>
      <c r="C7" s="83"/>
      <c r="D7" s="42"/>
      <c r="E7" s="49">
        <v>10</v>
      </c>
      <c r="F7" s="49">
        <v>17.600000000000001</v>
      </c>
      <c r="G7" s="49">
        <v>20</v>
      </c>
      <c r="H7" s="12">
        <f>SUM(D7:G7)</f>
        <v>47.6</v>
      </c>
      <c r="I7" s="4"/>
    </row>
  </sheetData>
  <mergeCells count="5">
    <mergeCell ref="A7:C7"/>
    <mergeCell ref="A3:C3"/>
    <mergeCell ref="A4:C4"/>
    <mergeCell ref="A5:C5"/>
    <mergeCell ref="A6: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
  <sheetViews>
    <sheetView workbookViewId="0">
      <selection activeCell="E33" sqref="E33"/>
    </sheetView>
  </sheetViews>
  <sheetFormatPr defaultRowHeight="12.75" x14ac:dyDescent="0.2"/>
  <sheetData>
    <row r="1" spans="1:9" ht="15.75" x14ac:dyDescent="0.25">
      <c r="A1" s="13" t="s">
        <v>0</v>
      </c>
      <c r="B1" s="5"/>
      <c r="C1" s="5"/>
      <c r="D1" s="5"/>
      <c r="E1" s="2"/>
      <c r="F1" s="2"/>
      <c r="G1" s="2"/>
      <c r="H1" s="2"/>
      <c r="I1" s="4"/>
    </row>
    <row r="2" spans="1:9" ht="15.75" x14ac:dyDescent="0.25">
      <c r="A2" s="2"/>
      <c r="B2" s="1"/>
      <c r="C2" s="1"/>
      <c r="D2" s="1"/>
      <c r="E2" s="1"/>
      <c r="F2" s="1"/>
      <c r="G2" s="1"/>
      <c r="H2" s="1"/>
      <c r="I2" s="1"/>
    </row>
    <row r="3" spans="1:9" x14ac:dyDescent="0.2">
      <c r="A3" s="84"/>
      <c r="B3" s="84"/>
      <c r="C3" s="84"/>
      <c r="D3" s="9" t="s">
        <v>7</v>
      </c>
      <c r="E3" s="10" t="s">
        <v>8</v>
      </c>
      <c r="F3" s="10" t="s">
        <v>9</v>
      </c>
      <c r="G3" s="10" t="s">
        <v>10</v>
      </c>
      <c r="H3" s="11" t="s">
        <v>11</v>
      </c>
      <c r="I3" s="3"/>
    </row>
    <row r="4" spans="1:9" x14ac:dyDescent="0.2">
      <c r="A4" s="85" t="s">
        <v>22</v>
      </c>
      <c r="B4" s="85"/>
      <c r="C4" s="85"/>
      <c r="D4" s="41"/>
      <c r="E4" s="48">
        <v>5</v>
      </c>
      <c r="F4" s="48">
        <v>5</v>
      </c>
      <c r="G4" s="48">
        <v>13</v>
      </c>
      <c r="H4" s="12">
        <f>SUM(D4:G4)</f>
        <v>23</v>
      </c>
      <c r="I4" s="4"/>
    </row>
    <row r="5" spans="1:9" x14ac:dyDescent="0.2">
      <c r="A5" s="83" t="s">
        <v>23</v>
      </c>
      <c r="B5" s="83"/>
      <c r="C5" s="83"/>
      <c r="D5" s="41"/>
      <c r="E5" s="48">
        <v>6</v>
      </c>
      <c r="F5" s="48">
        <v>10</v>
      </c>
      <c r="G5" s="48">
        <v>14</v>
      </c>
      <c r="H5" s="12">
        <f>SUM(D5:G5)</f>
        <v>30</v>
      </c>
      <c r="I5" s="4"/>
    </row>
    <row r="6" spans="1:9" x14ac:dyDescent="0.2">
      <c r="A6" s="83" t="s">
        <v>24</v>
      </c>
      <c r="B6" s="83"/>
      <c r="C6" s="83"/>
      <c r="D6" s="41"/>
      <c r="E6" s="48">
        <v>7</v>
      </c>
      <c r="F6" s="48">
        <v>12</v>
      </c>
      <c r="G6" s="48">
        <v>14</v>
      </c>
      <c r="H6" s="12">
        <f>SUM(D6:G6)</f>
        <v>33</v>
      </c>
      <c r="I6" s="4"/>
    </row>
    <row r="7" spans="1:9" x14ac:dyDescent="0.2">
      <c r="A7" s="83" t="s">
        <v>25</v>
      </c>
      <c r="B7" s="83"/>
      <c r="C7" s="83"/>
      <c r="D7" s="41"/>
      <c r="E7" s="48">
        <v>9</v>
      </c>
      <c r="F7" s="48">
        <v>18</v>
      </c>
      <c r="G7" s="48">
        <v>18</v>
      </c>
      <c r="H7" s="12">
        <f>SUM(D7:G7)</f>
        <v>45</v>
      </c>
      <c r="I7" s="4"/>
    </row>
  </sheetData>
  <mergeCells count="5">
    <mergeCell ref="A7:C7"/>
    <mergeCell ref="A3:C3"/>
    <mergeCell ref="A4:C4"/>
    <mergeCell ref="A5:C5"/>
    <mergeCell ref="A6:C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7"/>
  <sheetViews>
    <sheetView workbookViewId="0">
      <selection activeCell="I34" sqref="I34"/>
    </sheetView>
  </sheetViews>
  <sheetFormatPr defaultRowHeight="12.75" x14ac:dyDescent="0.2"/>
  <sheetData>
    <row r="1" spans="1:9" ht="15.75" x14ac:dyDescent="0.25">
      <c r="A1" s="13" t="s">
        <v>0</v>
      </c>
      <c r="B1" s="5"/>
      <c r="C1" s="5"/>
      <c r="D1" s="5"/>
      <c r="E1" s="2"/>
      <c r="F1" s="2"/>
      <c r="G1" s="2"/>
      <c r="H1" s="2"/>
      <c r="I1" s="4"/>
    </row>
    <row r="2" spans="1:9" ht="15.75" x14ac:dyDescent="0.25">
      <c r="A2" s="2"/>
      <c r="B2" s="1"/>
      <c r="C2" s="1"/>
      <c r="D2" s="1"/>
      <c r="E2" s="1"/>
      <c r="F2" s="1"/>
      <c r="G2" s="1"/>
      <c r="H2" s="1"/>
      <c r="I2" s="1"/>
    </row>
    <row r="3" spans="1:9" x14ac:dyDescent="0.2">
      <c r="A3" s="84"/>
      <c r="B3" s="84"/>
      <c r="C3" s="84"/>
      <c r="D3" s="9" t="s">
        <v>7</v>
      </c>
      <c r="E3" s="10" t="s">
        <v>8</v>
      </c>
      <c r="F3" s="10" t="s">
        <v>9</v>
      </c>
      <c r="G3" s="10" t="s">
        <v>10</v>
      </c>
      <c r="H3" s="11" t="s">
        <v>11</v>
      </c>
      <c r="I3" s="3"/>
    </row>
    <row r="4" spans="1:9" x14ac:dyDescent="0.2">
      <c r="A4" s="85" t="s">
        <v>22</v>
      </c>
      <c r="B4" s="85"/>
      <c r="C4" s="85"/>
      <c r="D4" s="40"/>
      <c r="E4" s="47">
        <v>6</v>
      </c>
      <c r="F4" s="47">
        <v>8</v>
      </c>
      <c r="G4" s="47">
        <v>12</v>
      </c>
      <c r="H4" s="12">
        <f>SUM(D4:G4)</f>
        <v>26</v>
      </c>
      <c r="I4" s="4"/>
    </row>
    <row r="5" spans="1:9" x14ac:dyDescent="0.2">
      <c r="A5" s="83" t="s">
        <v>23</v>
      </c>
      <c r="B5" s="83"/>
      <c r="C5" s="83"/>
      <c r="D5" s="40"/>
      <c r="E5" s="47">
        <v>8</v>
      </c>
      <c r="F5" s="47">
        <v>12</v>
      </c>
      <c r="G5" s="47">
        <v>16</v>
      </c>
      <c r="H5" s="12">
        <f>SUM(D5:G5)</f>
        <v>36</v>
      </c>
      <c r="I5" s="4"/>
    </row>
    <row r="6" spans="1:9" x14ac:dyDescent="0.2">
      <c r="A6" s="83" t="s">
        <v>24</v>
      </c>
      <c r="B6" s="83"/>
      <c r="C6" s="83"/>
      <c r="D6" s="40"/>
      <c r="E6" s="47">
        <v>6</v>
      </c>
      <c r="F6" s="47">
        <v>8</v>
      </c>
      <c r="G6" s="47">
        <v>12</v>
      </c>
      <c r="H6" s="12">
        <f>SUM(D6:G6)</f>
        <v>26</v>
      </c>
      <c r="I6" s="4"/>
    </row>
    <row r="7" spans="1:9" x14ac:dyDescent="0.2">
      <c r="A7" s="83" t="s">
        <v>25</v>
      </c>
      <c r="B7" s="83"/>
      <c r="C7" s="83"/>
      <c r="D7" s="40"/>
      <c r="E7" s="47">
        <v>8</v>
      </c>
      <c r="F7" s="47">
        <v>20</v>
      </c>
      <c r="G7" s="47">
        <v>16</v>
      </c>
      <c r="H7" s="12">
        <f>SUM(D7:G7)</f>
        <v>44</v>
      </c>
      <c r="I7" s="4"/>
    </row>
  </sheetData>
  <mergeCells count="5">
    <mergeCell ref="A7:C7"/>
    <mergeCell ref="A3:C3"/>
    <mergeCell ref="A4:C4"/>
    <mergeCell ref="A5:C5"/>
    <mergeCell ref="A6:C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I10"/>
  <sheetViews>
    <sheetView workbookViewId="0">
      <selection activeCell="H8" sqref="H8"/>
    </sheetView>
  </sheetViews>
  <sheetFormatPr defaultRowHeight="12.75" x14ac:dyDescent="0.2"/>
  <sheetData>
    <row r="1" spans="1:9" ht="15.75" x14ac:dyDescent="0.25">
      <c r="A1" s="13" t="s">
        <v>0</v>
      </c>
      <c r="B1" s="5"/>
      <c r="C1" s="5"/>
      <c r="D1" s="5"/>
      <c r="E1" s="2"/>
      <c r="F1" s="2"/>
      <c r="G1" s="2"/>
      <c r="H1" s="2"/>
      <c r="I1" s="4"/>
    </row>
    <row r="2" spans="1:9" ht="15.75" x14ac:dyDescent="0.25">
      <c r="A2" s="2"/>
      <c r="B2" s="1"/>
      <c r="C2" s="1"/>
      <c r="D2" s="1"/>
      <c r="E2" s="1"/>
      <c r="F2" s="1"/>
      <c r="G2" s="1"/>
      <c r="H2" s="1"/>
      <c r="I2" s="1"/>
    </row>
    <row r="3" spans="1:9" x14ac:dyDescent="0.2">
      <c r="A3" s="84"/>
      <c r="B3" s="84"/>
      <c r="C3" s="84"/>
      <c r="D3" s="9" t="s">
        <v>7</v>
      </c>
      <c r="E3" s="10" t="s">
        <v>8</v>
      </c>
      <c r="F3" s="10" t="s">
        <v>9</v>
      </c>
      <c r="G3" s="10" t="s">
        <v>10</v>
      </c>
      <c r="H3" s="11" t="s">
        <v>11</v>
      </c>
      <c r="I3" s="3"/>
    </row>
    <row r="4" spans="1:9" x14ac:dyDescent="0.2">
      <c r="A4" s="85" t="s">
        <v>22</v>
      </c>
      <c r="B4" s="85"/>
      <c r="C4" s="85"/>
      <c r="D4" s="46">
        <v>10</v>
      </c>
      <c r="E4" s="46">
        <v>10</v>
      </c>
      <c r="F4" s="46">
        <v>12</v>
      </c>
      <c r="G4" s="46">
        <v>16</v>
      </c>
      <c r="H4" s="12">
        <f>SUM(E4:G4)</f>
        <v>38</v>
      </c>
      <c r="I4" s="4"/>
    </row>
    <row r="5" spans="1:9" x14ac:dyDescent="0.2">
      <c r="A5" s="83" t="s">
        <v>23</v>
      </c>
      <c r="B5" s="83"/>
      <c r="C5" s="83"/>
      <c r="D5" s="46">
        <v>45</v>
      </c>
      <c r="E5" s="46">
        <v>8.8000000000000007</v>
      </c>
      <c r="F5" s="46">
        <v>14</v>
      </c>
      <c r="G5" s="46">
        <v>16</v>
      </c>
      <c r="H5" s="12">
        <f>SUM(E5:G5)</f>
        <v>38.799999999999997</v>
      </c>
      <c r="I5" s="4"/>
    </row>
    <row r="6" spans="1:9" x14ac:dyDescent="0.2">
      <c r="A6" s="83" t="s">
        <v>24</v>
      </c>
      <c r="B6" s="83"/>
      <c r="C6" s="83"/>
      <c r="D6" s="46">
        <v>10</v>
      </c>
      <c r="E6" s="46">
        <v>8.8000000000000007</v>
      </c>
      <c r="F6" s="46">
        <v>4</v>
      </c>
      <c r="G6" s="46">
        <v>17.600000000000001</v>
      </c>
      <c r="H6" s="12">
        <f>SUM(E6:G6)</f>
        <v>30.400000000000002</v>
      </c>
      <c r="I6" s="4"/>
    </row>
    <row r="7" spans="1:9" x14ac:dyDescent="0.2">
      <c r="A7" s="83" t="s">
        <v>25</v>
      </c>
      <c r="B7" s="83"/>
      <c r="C7" s="83"/>
      <c r="D7" s="46">
        <v>48</v>
      </c>
      <c r="E7" s="46">
        <v>10</v>
      </c>
      <c r="F7" s="46">
        <v>20</v>
      </c>
      <c r="G7" s="46">
        <v>19.2</v>
      </c>
      <c r="H7" s="12">
        <f>SUM(E7:G7)</f>
        <v>49.2</v>
      </c>
      <c r="I7" s="4"/>
    </row>
    <row r="8" spans="1:9" x14ac:dyDescent="0.2">
      <c r="A8" s="44"/>
      <c r="B8" s="44"/>
      <c r="C8" s="44"/>
      <c r="D8" s="6"/>
      <c r="E8" s="7"/>
      <c r="F8" s="7"/>
      <c r="G8" s="8"/>
      <c r="H8" s="12"/>
      <c r="I8" s="4"/>
    </row>
    <row r="9" spans="1:9" x14ac:dyDescent="0.2">
      <c r="A9" s="44"/>
      <c r="B9" s="44"/>
      <c r="C9" s="44"/>
      <c r="D9" s="6"/>
      <c r="E9" s="7"/>
      <c r="F9" s="7"/>
      <c r="G9" s="8"/>
      <c r="H9" s="12"/>
      <c r="I9" s="4"/>
    </row>
    <row r="10" spans="1:9" x14ac:dyDescent="0.2">
      <c r="A10" s="44"/>
      <c r="B10" s="44"/>
      <c r="C10" s="44"/>
      <c r="D10" s="6"/>
      <c r="E10" s="7"/>
      <c r="F10" s="7"/>
      <c r="G10" s="8"/>
      <c r="H10" s="12"/>
      <c r="I10" s="4"/>
    </row>
  </sheetData>
  <mergeCells count="5">
    <mergeCell ref="A7:C7"/>
    <mergeCell ref="A3:C3"/>
    <mergeCell ref="A4:C4"/>
    <mergeCell ref="A5:C5"/>
    <mergeCell ref="A6:C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0"/>
  <sheetViews>
    <sheetView workbookViewId="0">
      <selection activeCell="A15" sqref="A15"/>
    </sheetView>
  </sheetViews>
  <sheetFormatPr defaultRowHeight="15" x14ac:dyDescent="0.2"/>
  <cols>
    <col min="1" max="1" width="33" style="17" customWidth="1"/>
    <col min="2" max="7" width="7.7109375" style="17" customWidth="1"/>
    <col min="8" max="9" width="7.5703125" style="17" customWidth="1"/>
    <col min="10" max="12" width="7.7109375" style="17" customWidth="1"/>
    <col min="13" max="16384" width="9.140625" style="17"/>
  </cols>
  <sheetData>
    <row r="1" spans="1:15" ht="15.75" x14ac:dyDescent="0.25">
      <c r="A1" s="14" t="s">
        <v>12</v>
      </c>
      <c r="B1" s="14"/>
      <c r="C1" s="14"/>
      <c r="D1" s="14"/>
      <c r="E1" s="14"/>
      <c r="F1" s="14"/>
      <c r="G1" s="14"/>
      <c r="H1" s="14"/>
      <c r="I1" s="16"/>
      <c r="J1" s="16"/>
    </row>
    <row r="2" spans="1:15" ht="6" customHeight="1" x14ac:dyDescent="0.25">
      <c r="A2" s="14"/>
      <c r="B2" s="14"/>
      <c r="C2" s="14"/>
      <c r="D2" s="14"/>
      <c r="E2" s="14"/>
      <c r="F2" s="14"/>
      <c r="G2" s="14"/>
      <c r="H2" s="14"/>
      <c r="I2" s="16"/>
      <c r="J2" s="16"/>
    </row>
    <row r="3" spans="1:15" ht="15.75" x14ac:dyDescent="0.25">
      <c r="A3" s="50" t="s">
        <v>26</v>
      </c>
      <c r="B3" s="50"/>
      <c r="C3" s="50"/>
      <c r="D3" s="50"/>
      <c r="E3" s="50"/>
      <c r="F3" s="50"/>
      <c r="G3" s="50"/>
      <c r="H3" s="50"/>
      <c r="I3" s="51"/>
      <c r="J3" s="51"/>
      <c r="K3" s="52"/>
      <c r="L3" s="52"/>
    </row>
    <row r="4" spans="1:15" x14ac:dyDescent="0.2">
      <c r="A4" s="15"/>
      <c r="B4" s="15"/>
      <c r="C4" s="15"/>
      <c r="D4" s="15"/>
      <c r="E4" s="15"/>
      <c r="F4" s="15"/>
      <c r="G4" s="18"/>
      <c r="H4" s="18"/>
      <c r="I4" s="19"/>
      <c r="J4" s="19"/>
    </row>
    <row r="5" spans="1:15" ht="15.75" x14ac:dyDescent="0.25">
      <c r="G5" s="86" t="s">
        <v>18</v>
      </c>
      <c r="H5" s="86"/>
      <c r="I5" s="20"/>
      <c r="J5" s="21"/>
      <c r="K5" s="87" t="s">
        <v>19</v>
      </c>
      <c r="L5" s="87"/>
      <c r="M5" s="21"/>
      <c r="N5" s="86" t="s">
        <v>20</v>
      </c>
      <c r="O5" s="86"/>
    </row>
    <row r="6" spans="1:15" s="25" customFormat="1" ht="135" customHeight="1" x14ac:dyDescent="0.2">
      <c r="A6" s="22"/>
      <c r="B6" s="23" t="s">
        <v>2</v>
      </c>
      <c r="C6" s="23" t="s">
        <v>3</v>
      </c>
      <c r="D6" s="23" t="s">
        <v>4</v>
      </c>
      <c r="E6" s="23" t="s">
        <v>5</v>
      </c>
      <c r="F6" s="24" t="s">
        <v>6</v>
      </c>
      <c r="G6" s="23" t="s">
        <v>13</v>
      </c>
      <c r="H6" s="37" t="s">
        <v>14</v>
      </c>
      <c r="J6" s="24" t="str">
        <f>F6</f>
        <v>Evaluator 5</v>
      </c>
      <c r="K6" s="23" t="s">
        <v>16</v>
      </c>
      <c r="L6" s="37" t="s">
        <v>15</v>
      </c>
      <c r="N6" s="23" t="s">
        <v>1</v>
      </c>
      <c r="O6" s="37" t="s">
        <v>17</v>
      </c>
    </row>
    <row r="7" spans="1:15" ht="16.5" customHeight="1" x14ac:dyDescent="0.2">
      <c r="A7" s="34" t="str">
        <f>'Evaluator 5'!A4:D4</f>
        <v>Captiv Creative, LLC</v>
      </c>
      <c r="B7" s="26">
        <f>'Evaluator 1'!H4</f>
        <v>38</v>
      </c>
      <c r="C7" s="26">
        <f>'Evaluator 2'!H4</f>
        <v>41.6</v>
      </c>
      <c r="D7" s="26">
        <f>'Evaluator 3'!H4</f>
        <v>23</v>
      </c>
      <c r="E7" s="26">
        <f>'Evaluator 4'!H4</f>
        <v>26</v>
      </c>
      <c r="F7" s="27">
        <f>'Evaluator 5'!H4</f>
        <v>38</v>
      </c>
      <c r="G7" s="26">
        <f>AVERAGE(B7:F7)</f>
        <v>33.32</v>
      </c>
      <c r="H7" s="38">
        <f>RANK(G7,$G$7:$G$10,0)</f>
        <v>3</v>
      </c>
      <c r="J7" s="30">
        <f>'Evaluator 5'!D4</f>
        <v>10</v>
      </c>
      <c r="K7" s="26">
        <f>AVERAGE(J7)</f>
        <v>10</v>
      </c>
      <c r="L7" s="38">
        <f>RANK(K7,$K$7:$K$10,0)</f>
        <v>3</v>
      </c>
      <c r="N7" s="31">
        <f>G7+K7</f>
        <v>43.32</v>
      </c>
      <c r="O7" s="38">
        <f>RANK(N7,$N$7:$N$10,0)</f>
        <v>3</v>
      </c>
    </row>
    <row r="8" spans="1:15" ht="16.5" customHeight="1" x14ac:dyDescent="0.2">
      <c r="A8" s="35" t="str">
        <f>'Evaluator 5'!A5:D5</f>
        <v>CKP Communications</v>
      </c>
      <c r="B8" s="28">
        <f>'Evaluator 1'!H5</f>
        <v>38</v>
      </c>
      <c r="C8" s="28">
        <f>'Evaluator 2'!H5</f>
        <v>46.8</v>
      </c>
      <c r="D8" s="28">
        <f>'Evaluator 3'!H5</f>
        <v>30</v>
      </c>
      <c r="E8" s="28">
        <f>'Evaluator 4'!H5</f>
        <v>36</v>
      </c>
      <c r="F8" s="29">
        <f>'Evaluator 5'!H5</f>
        <v>38.799999999999997</v>
      </c>
      <c r="G8" s="28">
        <f t="shared" ref="G8:G10" si="0">AVERAGE(B8:F8)</f>
        <v>37.92</v>
      </c>
      <c r="H8" s="39">
        <f>RANK(G8,$G$7:$G$10,0)</f>
        <v>2</v>
      </c>
      <c r="J8" s="32">
        <f>'Evaluator 5'!D5</f>
        <v>45</v>
      </c>
      <c r="K8" s="28">
        <f t="shared" ref="K8:K10" si="1">AVERAGE(J8)</f>
        <v>45</v>
      </c>
      <c r="L8" s="39">
        <f>RANK(K8,$K$7:$K$10,0)</f>
        <v>2</v>
      </c>
      <c r="N8" s="33">
        <f t="shared" ref="N8" si="2">G8+K8</f>
        <v>82.92</v>
      </c>
      <c r="O8" s="39">
        <f>RANK(N8,$N$7:$N$10,0)</f>
        <v>2</v>
      </c>
    </row>
    <row r="9" spans="1:15" ht="16.5" customHeight="1" x14ac:dyDescent="0.2">
      <c r="A9" s="35" t="str">
        <f>'Evaluator 5'!A6:D6</f>
        <v>Nightwolf Productions</v>
      </c>
      <c r="B9" s="28">
        <f>'Evaluator 1'!H6</f>
        <v>36</v>
      </c>
      <c r="C9" s="28">
        <f>'Evaluator 2'!H6</f>
        <v>32.4</v>
      </c>
      <c r="D9" s="28">
        <f>'Evaluator 3'!H6</f>
        <v>33</v>
      </c>
      <c r="E9" s="28">
        <f>'Evaluator 4'!H6</f>
        <v>26</v>
      </c>
      <c r="F9" s="29">
        <f>'Evaluator 5'!H6</f>
        <v>30.400000000000002</v>
      </c>
      <c r="G9" s="28">
        <f t="shared" si="0"/>
        <v>31.560000000000002</v>
      </c>
      <c r="H9" s="39">
        <f>RANK(G9,$G$7:$G$10,0)</f>
        <v>4</v>
      </c>
      <c r="J9" s="32">
        <f>'Evaluator 5'!D6</f>
        <v>10</v>
      </c>
      <c r="K9" s="28">
        <f t="shared" si="1"/>
        <v>10</v>
      </c>
      <c r="L9" s="39">
        <f>RANK(K9,$K$7:$K$10,0)</f>
        <v>3</v>
      </c>
      <c r="N9" s="33">
        <f>G9+K9</f>
        <v>41.56</v>
      </c>
      <c r="O9" s="39">
        <f>RANK(N9,$N$7:$N$10,0)</f>
        <v>4</v>
      </c>
    </row>
    <row r="10" spans="1:15" s="57" customFormat="1" x14ac:dyDescent="0.2">
      <c r="A10" s="53" t="str">
        <f>'Evaluator 5'!A7:D7</f>
        <v>Three H Media</v>
      </c>
      <c r="B10" s="54">
        <f>'Evaluator 1'!H7</f>
        <v>50</v>
      </c>
      <c r="C10" s="54">
        <f>'Evaluator 2'!H7</f>
        <v>47.6</v>
      </c>
      <c r="D10" s="54">
        <f>'Evaluator 3'!H7</f>
        <v>45</v>
      </c>
      <c r="E10" s="54">
        <f>'Evaluator 4'!H7</f>
        <v>44</v>
      </c>
      <c r="F10" s="55">
        <f>'Evaluator 5'!H7</f>
        <v>49.2</v>
      </c>
      <c r="G10" s="54">
        <f t="shared" si="0"/>
        <v>47.160000000000004</v>
      </c>
      <c r="H10" s="56">
        <f>RANK(G10,$G$7:$G$10,0)</f>
        <v>1</v>
      </c>
      <c r="J10" s="58">
        <f>'Evaluator 5'!D7</f>
        <v>48</v>
      </c>
      <c r="K10" s="54">
        <f t="shared" si="1"/>
        <v>48</v>
      </c>
      <c r="L10" s="56">
        <f>RANK(K10,$K$7:$K$10,0)</f>
        <v>1</v>
      </c>
      <c r="N10" s="59">
        <f>G10+K10</f>
        <v>95.16</v>
      </c>
      <c r="O10" s="56">
        <f>RANK(N10,$N$7:$N$10,0)</f>
        <v>1</v>
      </c>
    </row>
    <row r="29" spans="1:1" x14ac:dyDescent="0.2">
      <c r="A29" s="36" t="s">
        <v>21</v>
      </c>
    </row>
    <row r="30" spans="1:1" x14ac:dyDescent="0.2">
      <c r="A30" s="36"/>
    </row>
  </sheetData>
  <mergeCells count="3">
    <mergeCell ref="N5:O5"/>
    <mergeCell ref="G5:H5"/>
    <mergeCell ref="K5:L5"/>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6C724-529D-4DEC-96CE-C0C306F10248}">
  <dimension ref="A1:M47"/>
  <sheetViews>
    <sheetView tabSelected="1" zoomScale="85" zoomScaleNormal="85" workbookViewId="0">
      <selection activeCell="B13" sqref="B13:D13"/>
    </sheetView>
  </sheetViews>
  <sheetFormatPr defaultRowHeight="12.75" x14ac:dyDescent="0.2"/>
  <cols>
    <col min="1" max="1" width="20.7109375" style="60" customWidth="1"/>
    <col min="2" max="13" width="9.5703125" style="60" customWidth="1"/>
    <col min="14" max="16384" width="9.140625" style="60"/>
  </cols>
  <sheetData>
    <row r="1" spans="1:13" ht="15.75" customHeight="1" x14ac:dyDescent="0.25">
      <c r="A1" s="88" t="s">
        <v>43</v>
      </c>
      <c r="B1" s="88"/>
      <c r="C1" s="88"/>
      <c r="D1" s="88"/>
      <c r="E1" s="88"/>
      <c r="F1" s="88"/>
      <c r="G1" s="88"/>
      <c r="H1" s="88"/>
      <c r="I1" s="88"/>
      <c r="J1" s="82"/>
    </row>
    <row r="2" spans="1:13" ht="15.75" customHeight="1" x14ac:dyDescent="0.25">
      <c r="A2" s="81" t="s">
        <v>42</v>
      </c>
      <c r="B2" s="81"/>
      <c r="C2" s="81"/>
      <c r="D2" s="81"/>
      <c r="E2" s="81"/>
      <c r="F2" s="81"/>
      <c r="G2" s="81"/>
      <c r="H2" s="81"/>
      <c r="I2" s="81"/>
      <c r="J2" s="80"/>
      <c r="K2" s="79"/>
      <c r="L2" s="79"/>
    </row>
    <row r="3" spans="1:13" x14ac:dyDescent="0.2">
      <c r="A3" s="78" t="s">
        <v>41</v>
      </c>
      <c r="B3" s="95"/>
      <c r="C3" s="95"/>
      <c r="D3" s="95"/>
    </row>
    <row r="4" spans="1:13" ht="15" customHeight="1" x14ac:dyDescent="0.2">
      <c r="A4" s="78" t="s">
        <v>40</v>
      </c>
      <c r="B4" s="96" t="s">
        <v>39</v>
      </c>
      <c r="C4" s="96"/>
      <c r="D4" s="96"/>
      <c r="E4" s="77"/>
    </row>
    <row r="5" spans="1:13" ht="20.25" customHeight="1" x14ac:dyDescent="0.25">
      <c r="A5" s="97" t="s">
        <v>38</v>
      </c>
      <c r="B5" s="97"/>
      <c r="C5" s="76"/>
      <c r="D5" s="76"/>
      <c r="E5" s="76"/>
      <c r="F5" s="76"/>
      <c r="G5" s="76"/>
    </row>
    <row r="6" spans="1:13" ht="24.75" customHeight="1" thickBot="1" x14ac:dyDescent="0.25">
      <c r="A6" s="75"/>
      <c r="B6" s="98" t="s">
        <v>37</v>
      </c>
      <c r="C6" s="98"/>
      <c r="D6" s="98"/>
      <c r="E6" s="98"/>
      <c r="F6" s="98"/>
      <c r="G6" s="98"/>
      <c r="H6" s="98"/>
      <c r="I6" s="98"/>
    </row>
    <row r="7" spans="1:13" ht="15" customHeight="1" x14ac:dyDescent="0.25">
      <c r="B7" s="63"/>
    </row>
    <row r="8" spans="1:13" ht="15" customHeight="1" x14ac:dyDescent="0.25">
      <c r="B8" s="63"/>
    </row>
    <row r="9" spans="1:13" ht="15" customHeight="1" x14ac:dyDescent="0.25">
      <c r="B9" s="63"/>
    </row>
    <row r="10" spans="1:13" ht="15" customHeight="1" x14ac:dyDescent="0.2"/>
    <row r="11" spans="1:13" ht="11.25" customHeight="1" thickBot="1" x14ac:dyDescent="0.25"/>
    <row r="12" spans="1:13" s="74" customFormat="1" ht="13.5" thickBot="1" x14ac:dyDescent="0.25">
      <c r="B12" s="89" t="s">
        <v>36</v>
      </c>
      <c r="C12" s="90"/>
      <c r="D12" s="91"/>
      <c r="E12" s="89" t="s">
        <v>35</v>
      </c>
      <c r="F12" s="90"/>
      <c r="G12" s="91"/>
      <c r="H12" s="89" t="s">
        <v>34</v>
      </c>
      <c r="I12" s="90"/>
      <c r="J12" s="91"/>
      <c r="K12" s="89" t="s">
        <v>33</v>
      </c>
      <c r="L12" s="90"/>
      <c r="M12" s="91"/>
    </row>
    <row r="13" spans="1:13" s="74" customFormat="1" ht="112.5" customHeight="1" x14ac:dyDescent="0.2">
      <c r="B13" s="102" t="s">
        <v>44</v>
      </c>
      <c r="C13" s="103"/>
      <c r="D13" s="104"/>
      <c r="E13" s="105" t="s">
        <v>32</v>
      </c>
      <c r="F13" s="106"/>
      <c r="G13" s="107"/>
      <c r="H13" s="105" t="s">
        <v>31</v>
      </c>
      <c r="I13" s="106"/>
      <c r="J13" s="107"/>
      <c r="K13" s="105" t="s">
        <v>30</v>
      </c>
      <c r="L13" s="106"/>
      <c r="M13" s="107"/>
    </row>
    <row r="14" spans="1:13" s="70" customFormat="1" ht="11.25" customHeight="1" x14ac:dyDescent="0.2">
      <c r="A14" s="73"/>
      <c r="B14" s="92" t="s">
        <v>29</v>
      </c>
      <c r="C14" s="93"/>
      <c r="D14" s="94"/>
      <c r="E14" s="92" t="s">
        <v>29</v>
      </c>
      <c r="F14" s="93"/>
      <c r="G14" s="94"/>
      <c r="H14" s="92" t="s">
        <v>29</v>
      </c>
      <c r="I14" s="93"/>
      <c r="J14" s="94"/>
      <c r="K14" s="92" t="s">
        <v>29</v>
      </c>
      <c r="L14" s="93"/>
      <c r="M14" s="94"/>
    </row>
    <row r="15" spans="1:13" s="70" customFormat="1" x14ac:dyDescent="0.2">
      <c r="A15" s="72" t="s">
        <v>22</v>
      </c>
      <c r="B15" s="99"/>
      <c r="C15" s="100"/>
      <c r="D15" s="101"/>
      <c r="E15" s="99"/>
      <c r="F15" s="100"/>
      <c r="G15" s="101"/>
      <c r="H15" s="99"/>
      <c r="I15" s="100"/>
      <c r="J15" s="101"/>
      <c r="K15" s="99"/>
      <c r="L15" s="100"/>
      <c r="M15" s="101"/>
    </row>
    <row r="16" spans="1:13" s="70" customFormat="1" x14ac:dyDescent="0.2">
      <c r="A16" s="71" t="s">
        <v>23</v>
      </c>
      <c r="B16" s="99"/>
      <c r="C16" s="100"/>
      <c r="D16" s="101"/>
      <c r="E16" s="99"/>
      <c r="F16" s="100"/>
      <c r="G16" s="101"/>
      <c r="H16" s="99"/>
      <c r="I16" s="100"/>
      <c r="J16" s="101"/>
      <c r="K16" s="99"/>
      <c r="L16" s="100"/>
      <c r="M16" s="101"/>
    </row>
    <row r="17" spans="1:13" s="70" customFormat="1" x14ac:dyDescent="0.2">
      <c r="A17" s="71" t="s">
        <v>24</v>
      </c>
      <c r="B17" s="99"/>
      <c r="C17" s="100"/>
      <c r="D17" s="101"/>
      <c r="E17" s="99"/>
      <c r="F17" s="100"/>
      <c r="G17" s="101"/>
      <c r="H17" s="99"/>
      <c r="I17" s="100"/>
      <c r="J17" s="101"/>
      <c r="K17" s="99"/>
      <c r="L17" s="100"/>
      <c r="M17" s="101"/>
    </row>
    <row r="18" spans="1:13" s="70" customFormat="1" x14ac:dyDescent="0.2">
      <c r="A18" s="71" t="s">
        <v>25</v>
      </c>
      <c r="B18" s="99"/>
      <c r="C18" s="100"/>
      <c r="D18" s="101"/>
      <c r="E18" s="99"/>
      <c r="F18" s="100"/>
      <c r="G18" s="101"/>
      <c r="H18" s="99"/>
      <c r="I18" s="100"/>
      <c r="J18" s="101"/>
      <c r="K18" s="99"/>
      <c r="L18" s="100"/>
      <c r="M18" s="101"/>
    </row>
    <row r="19" spans="1:13" s="68" customFormat="1" ht="7.5" customHeight="1" x14ac:dyDescent="0.2">
      <c r="A19" s="69"/>
      <c r="B19" s="69"/>
      <c r="C19" s="69"/>
      <c r="D19" s="69"/>
      <c r="E19" s="69"/>
      <c r="F19" s="69"/>
      <c r="G19" s="69"/>
      <c r="H19" s="69"/>
      <c r="I19" s="69"/>
      <c r="J19" s="69"/>
      <c r="K19" s="69"/>
      <c r="L19" s="69"/>
      <c r="M19" s="69"/>
    </row>
    <row r="20" spans="1:13" s="67" customFormat="1" ht="6.75" customHeight="1" x14ac:dyDescent="0.2"/>
    <row r="22" spans="1:13" x14ac:dyDescent="0.2">
      <c r="A22" s="66"/>
      <c r="G22" s="62"/>
      <c r="H22" s="62"/>
    </row>
    <row r="23" spans="1:13" x14ac:dyDescent="0.2">
      <c r="A23" s="65" t="s">
        <v>28</v>
      </c>
      <c r="G23" s="62"/>
      <c r="H23" s="62"/>
      <c r="I23" s="62"/>
      <c r="J23" s="62"/>
    </row>
    <row r="24" spans="1:13" ht="15" x14ac:dyDescent="0.25">
      <c r="A24" s="64"/>
      <c r="B24" s="64"/>
      <c r="C24" s="63"/>
      <c r="G24" s="62"/>
      <c r="H24" s="62"/>
      <c r="I24" s="62"/>
      <c r="J24" s="62"/>
    </row>
    <row r="25" spans="1:13" ht="15" x14ac:dyDescent="0.25">
      <c r="A25" s="64"/>
      <c r="B25" s="64"/>
      <c r="C25" s="63"/>
      <c r="G25" s="62"/>
      <c r="H25" s="62"/>
      <c r="I25" s="62"/>
      <c r="J25" s="62"/>
    </row>
    <row r="26" spans="1:13" ht="15" x14ac:dyDescent="0.25">
      <c r="A26" s="64"/>
      <c r="B26" s="64"/>
      <c r="C26" s="63"/>
      <c r="G26" s="62"/>
      <c r="H26" s="62"/>
      <c r="I26" s="62"/>
      <c r="J26" s="62"/>
    </row>
    <row r="27" spans="1:13" ht="15" x14ac:dyDescent="0.25">
      <c r="A27" s="64"/>
      <c r="B27" s="64"/>
      <c r="C27" s="63"/>
      <c r="G27" s="62"/>
      <c r="H27" s="62"/>
      <c r="I27" s="62"/>
      <c r="J27" s="62"/>
    </row>
    <row r="28" spans="1:13" ht="15" x14ac:dyDescent="0.25">
      <c r="A28" s="64"/>
      <c r="B28" s="64"/>
      <c r="C28" s="63"/>
      <c r="G28" s="62"/>
      <c r="H28" s="62"/>
      <c r="I28" s="62"/>
      <c r="J28" s="62"/>
    </row>
    <row r="29" spans="1:13" x14ac:dyDescent="0.2">
      <c r="I29" s="62"/>
      <c r="J29" s="62"/>
      <c r="K29" s="62"/>
      <c r="L29" s="62"/>
    </row>
    <row r="30" spans="1:13" x14ac:dyDescent="0.2">
      <c r="I30" s="62"/>
      <c r="J30" s="62"/>
      <c r="K30" s="62"/>
      <c r="L30" s="62"/>
      <c r="M30" s="62"/>
    </row>
    <row r="31" spans="1:13" x14ac:dyDescent="0.2">
      <c r="L31" s="62"/>
      <c r="M31" s="62"/>
    </row>
    <row r="32" spans="1:13" x14ac:dyDescent="0.2">
      <c r="L32" s="62"/>
      <c r="M32" s="62"/>
    </row>
    <row r="33" spans="1:13" x14ac:dyDescent="0.2">
      <c r="L33" s="62"/>
      <c r="M33" s="62"/>
    </row>
    <row r="34" spans="1:13" x14ac:dyDescent="0.2">
      <c r="L34" s="62"/>
      <c r="M34" s="62"/>
    </row>
    <row r="47" spans="1:13" x14ac:dyDescent="0.2">
      <c r="A47" s="61" t="s">
        <v>27</v>
      </c>
    </row>
  </sheetData>
  <mergeCells count="33">
    <mergeCell ref="B16:D16"/>
    <mergeCell ref="K18:M18"/>
    <mergeCell ref="E17:G17"/>
    <mergeCell ref="H17:J17"/>
    <mergeCell ref="K17:M17"/>
    <mergeCell ref="E16:G16"/>
    <mergeCell ref="H16:J16"/>
    <mergeCell ref="K16:M16"/>
    <mergeCell ref="B17:D17"/>
    <mergeCell ref="B18:D18"/>
    <mergeCell ref="B15:D15"/>
    <mergeCell ref="K14:M14"/>
    <mergeCell ref="K12:M12"/>
    <mergeCell ref="B13:D13"/>
    <mergeCell ref="E13:G13"/>
    <mergeCell ref="H13:J13"/>
    <mergeCell ref="K13:M13"/>
    <mergeCell ref="B12:D12"/>
    <mergeCell ref="E12:G12"/>
    <mergeCell ref="E18:G18"/>
    <mergeCell ref="H18:J18"/>
    <mergeCell ref="E15:G15"/>
    <mergeCell ref="H15:J15"/>
    <mergeCell ref="K15:M15"/>
    <mergeCell ref="A1:I1"/>
    <mergeCell ref="H12:J12"/>
    <mergeCell ref="B14:D14"/>
    <mergeCell ref="E14:G14"/>
    <mergeCell ref="H14:J14"/>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Cabiran, Eric</cp:lastModifiedBy>
  <cp:lastPrinted>2013-06-21T21:40:12Z</cp:lastPrinted>
  <dcterms:created xsi:type="dcterms:W3CDTF">2013-06-21T21:38:22Z</dcterms:created>
  <dcterms:modified xsi:type="dcterms:W3CDTF">2022-08-15T17:25:59Z</dcterms:modified>
</cp:coreProperties>
</file>