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T:\PURCHASING_New\03_Active Procurement\FY2022\Formal Solicitations\RFP783-22003 Staffing Agency Services - ROCHE\Evaluations\"/>
    </mc:Choice>
  </mc:AlternateContent>
  <bookViews>
    <workbookView xWindow="-105" yWindow="-105" windowWidth="23250" windowHeight="12570" tabRatio="979" activeTab="5"/>
  </bookViews>
  <sheets>
    <sheet name="Evaluator 1 PM" sheetId="9" r:id="rId1"/>
    <sheet name="Evaluator 2" sheetId="13" r:id="rId2"/>
    <sheet name="Evaluator 3" sheetId="12" r:id="rId3"/>
    <sheet name="Evaluator 4" sheetId="10" r:id="rId4"/>
    <sheet name="Evaluator 5 HUB" sheetId="15" r:id="rId5"/>
    <sheet name="Summary" sheetId="1" r:id="rId6"/>
    <sheet name="Evaluation" sheetId="16" r:id="rId7"/>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 i="1" l="1"/>
  <c r="H5" i="1"/>
  <c r="H6" i="1"/>
  <c r="H7" i="1"/>
  <c r="H8" i="1"/>
  <c r="H9" i="1"/>
  <c r="H10" i="1"/>
  <c r="H11" i="1"/>
  <c r="H12" i="1"/>
  <c r="H13" i="1"/>
  <c r="H14" i="1"/>
  <c r="H15" i="1"/>
  <c r="H16" i="1"/>
  <c r="H17" i="1"/>
  <c r="H18" i="1"/>
  <c r="H19" i="1"/>
  <c r="H20" i="1"/>
  <c r="H21" i="1"/>
  <c r="H3" i="1"/>
  <c r="G4" i="1"/>
  <c r="G5" i="1"/>
  <c r="G6" i="1"/>
  <c r="G7" i="1"/>
  <c r="G8" i="1"/>
  <c r="G9" i="1"/>
  <c r="G10" i="1"/>
  <c r="G11" i="1"/>
  <c r="G12" i="1"/>
  <c r="G13" i="1"/>
  <c r="G14" i="1"/>
  <c r="G15" i="1"/>
  <c r="G16" i="1"/>
  <c r="G17" i="1"/>
  <c r="G18" i="1"/>
  <c r="G19" i="1"/>
  <c r="G20" i="1"/>
  <c r="G21" i="1"/>
  <c r="G3" i="1"/>
  <c r="E5" i="1"/>
  <c r="E7" i="1"/>
  <c r="E8" i="1"/>
  <c r="E11" i="1"/>
  <c r="E14" i="1"/>
  <c r="E17" i="1"/>
  <c r="E19" i="1"/>
  <c r="E20" i="1"/>
  <c r="D5" i="1"/>
  <c r="D8" i="1"/>
  <c r="D11" i="1"/>
  <c r="D14" i="1"/>
  <c r="D15" i="1"/>
  <c r="D17" i="1"/>
  <c r="D20" i="1"/>
  <c r="C10" i="1"/>
  <c r="C11" i="1"/>
  <c r="C12" i="1"/>
  <c r="C14" i="1"/>
  <c r="C3" i="1"/>
  <c r="B7" i="1"/>
  <c r="B8" i="1"/>
  <c r="B9" i="1"/>
  <c r="B10" i="1"/>
  <c r="B11" i="1"/>
  <c r="B19" i="1"/>
  <c r="B20" i="1"/>
  <c r="B21" i="1"/>
  <c r="B3" i="1"/>
  <c r="F22" i="10"/>
  <c r="E21" i="1" s="1"/>
  <c r="F21" i="10"/>
  <c r="F20" i="10"/>
  <c r="F19" i="10"/>
  <c r="E18" i="1" s="1"/>
  <c r="F18" i="10"/>
  <c r="F17" i="10"/>
  <c r="E16" i="1" s="1"/>
  <c r="F16" i="10"/>
  <c r="E15" i="1" s="1"/>
  <c r="F15" i="10"/>
  <c r="F14" i="10"/>
  <c r="E13" i="1" s="1"/>
  <c r="F13" i="10"/>
  <c r="E12" i="1" s="1"/>
  <c r="F12" i="10"/>
  <c r="F11" i="10"/>
  <c r="E10" i="1" s="1"/>
  <c r="F10" i="10"/>
  <c r="E9" i="1" s="1"/>
  <c r="F9" i="10"/>
  <c r="F8" i="10"/>
  <c r="F7" i="10"/>
  <c r="E6" i="1" s="1"/>
  <c r="F6" i="10"/>
  <c r="F5" i="10"/>
  <c r="E4" i="1" s="1"/>
  <c r="F4" i="10"/>
  <c r="E3" i="1" s="1"/>
  <c r="F22" i="12"/>
  <c r="D21" i="1" s="1"/>
  <c r="F21" i="12"/>
  <c r="F20" i="12"/>
  <c r="D19" i="1" s="1"/>
  <c r="F19" i="12"/>
  <c r="D18" i="1" s="1"/>
  <c r="F18" i="12"/>
  <c r="F17" i="12"/>
  <c r="D16" i="1" s="1"/>
  <c r="F16" i="12"/>
  <c r="F15" i="12"/>
  <c r="F14" i="12"/>
  <c r="D13" i="1" s="1"/>
  <c r="F13" i="12"/>
  <c r="D12" i="1" s="1"/>
  <c r="F12" i="12"/>
  <c r="F11" i="12"/>
  <c r="D10" i="1" s="1"/>
  <c r="F10" i="12"/>
  <c r="D9" i="1" s="1"/>
  <c r="F9" i="12"/>
  <c r="F8" i="12"/>
  <c r="D7" i="1" s="1"/>
  <c r="F7" i="12"/>
  <c r="D6" i="1" s="1"/>
  <c r="F6" i="12"/>
  <c r="F5" i="12"/>
  <c r="D4" i="1" s="1"/>
  <c r="F4" i="12"/>
  <c r="D3" i="1" s="1"/>
  <c r="F22" i="9"/>
  <c r="F21" i="9"/>
  <c r="F20" i="9"/>
  <c r="F19" i="9"/>
  <c r="B18" i="1" s="1"/>
  <c r="F18" i="9"/>
  <c r="B17" i="1" s="1"/>
  <c r="F17" i="9"/>
  <c r="B16" i="1" s="1"/>
  <c r="F16" i="9"/>
  <c r="B15" i="1" s="1"/>
  <c r="F15" i="9"/>
  <c r="B14" i="1" s="1"/>
  <c r="F14" i="9"/>
  <c r="B13" i="1" s="1"/>
  <c r="F13" i="9"/>
  <c r="B12" i="1" s="1"/>
  <c r="F12" i="9"/>
  <c r="F11" i="9"/>
  <c r="F10" i="9"/>
  <c r="F9" i="9"/>
  <c r="F8" i="9"/>
  <c r="F7" i="9"/>
  <c r="B6" i="1" s="1"/>
  <c r="F6" i="9"/>
  <c r="B5" i="1" s="1"/>
  <c r="F5" i="9"/>
  <c r="B4" i="1" s="1"/>
  <c r="F4" i="9"/>
  <c r="F5" i="13"/>
  <c r="C4" i="1" s="1"/>
  <c r="F6" i="13"/>
  <c r="C5" i="1" s="1"/>
  <c r="F7" i="13"/>
  <c r="C6" i="1" s="1"/>
  <c r="F8" i="13"/>
  <c r="C7" i="1" s="1"/>
  <c r="F9" i="13"/>
  <c r="C8" i="1" s="1"/>
  <c r="F10" i="13"/>
  <c r="C9" i="1" s="1"/>
  <c r="F11" i="13"/>
  <c r="F12" i="13"/>
  <c r="F13" i="13"/>
  <c r="F14" i="13"/>
  <c r="C13" i="1" s="1"/>
  <c r="F15" i="13"/>
  <c r="F16" i="13"/>
  <c r="C15" i="1" s="1"/>
  <c r="F17" i="13"/>
  <c r="C16" i="1" s="1"/>
  <c r="F18" i="13"/>
  <c r="C17" i="1" s="1"/>
  <c r="F19" i="13"/>
  <c r="C18" i="1" s="1"/>
  <c r="F20" i="13"/>
  <c r="C19" i="1" s="1"/>
  <c r="F21" i="13"/>
  <c r="C20" i="1" s="1"/>
  <c r="F22" i="13"/>
  <c r="C21" i="1" s="1"/>
  <c r="F4" i="13"/>
  <c r="F14" i="1" l="1"/>
  <c r="I14" i="1" s="1"/>
  <c r="F10" i="1"/>
  <c r="I10" i="1" s="1"/>
  <c r="F21" i="1"/>
  <c r="I21" i="1" s="1"/>
  <c r="F9" i="1"/>
  <c r="I9" i="1" s="1"/>
  <c r="F8" i="1"/>
  <c r="I8" i="1" s="1"/>
  <c r="F13" i="1"/>
  <c r="I13" i="1" s="1"/>
  <c r="F7" i="1"/>
  <c r="I7" i="1" s="1"/>
  <c r="F15" i="1"/>
  <c r="I15" i="1" s="1"/>
  <c r="F4" i="1"/>
  <c r="I4" i="1" s="1"/>
  <c r="F16" i="1"/>
  <c r="I16" i="1" s="1"/>
  <c r="F20" i="1"/>
  <c r="I20" i="1" s="1"/>
  <c r="F12" i="1"/>
  <c r="I12" i="1" s="1"/>
  <c r="F5" i="1"/>
  <c r="I5" i="1" s="1"/>
  <c r="F17" i="1"/>
  <c r="I17" i="1" s="1"/>
  <c r="F19" i="1"/>
  <c r="I19" i="1" s="1"/>
  <c r="F6" i="1"/>
  <c r="I6" i="1" s="1"/>
  <c r="F18" i="1"/>
  <c r="I18" i="1" s="1"/>
  <c r="F11" i="1"/>
  <c r="I11" i="1" s="1"/>
  <c r="F3" i="1"/>
  <c r="I3" i="1" s="1"/>
  <c r="J15" i="1" l="1"/>
  <c r="J17" i="1"/>
  <c r="J20" i="1"/>
  <c r="J3" i="1"/>
  <c r="J21" i="1"/>
  <c r="J14" i="1"/>
  <c r="J11" i="1"/>
  <c r="J4" i="1"/>
  <c r="J13" i="1"/>
  <c r="J12" i="1"/>
  <c r="J19" i="1"/>
  <c r="J8" i="1"/>
  <c r="J6" i="1"/>
  <c r="J7" i="1"/>
  <c r="J5" i="1"/>
  <c r="J9" i="1"/>
  <c r="J16" i="1"/>
  <c r="J10" i="1"/>
  <c r="J18"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<sst xmlns="http://schemas.openxmlformats.org/spreadsheetml/2006/main" count="205" uniqueCount="56">
  <si>
    <t>Evaluator 2</t>
  </si>
  <si>
    <t>Evaluator 3</t>
  </si>
  <si>
    <t>Evaluator 4</t>
  </si>
  <si>
    <t>Criteria 1</t>
  </si>
  <si>
    <t>Criteria 2</t>
  </si>
  <si>
    <t>Criteria 3</t>
  </si>
  <si>
    <t>Total</t>
  </si>
  <si>
    <t>RESPONDENT SUMMARY</t>
  </si>
  <si>
    <t>Average Score (non-financial)</t>
  </si>
  <si>
    <t>Evaluator 1 (PM)</t>
  </si>
  <si>
    <t>Rank</t>
  </si>
  <si>
    <t>Average Criteria 1 Score (Financial)</t>
  </si>
  <si>
    <t>Total Score</t>
  </si>
  <si>
    <t>Criteria 4</t>
  </si>
  <si>
    <t>22nd Century Technologies</t>
  </si>
  <si>
    <t>Adams Enterprise</t>
  </si>
  <si>
    <t>Adroit Partners</t>
  </si>
  <si>
    <t>Cogent Infotech</t>
  </si>
  <si>
    <t>DatamanUSA</t>
  </si>
  <si>
    <t>Evins Group</t>
  </si>
  <si>
    <t>Get Corp dba Get Hire Staffing</t>
  </si>
  <si>
    <t>Group NB USA</t>
  </si>
  <si>
    <t xml:space="preserve">HJ Staffing </t>
  </si>
  <si>
    <t>Infojini</t>
  </si>
  <si>
    <t>LaneStaffing</t>
  </si>
  <si>
    <t>Mobile Temporary Services</t>
  </si>
  <si>
    <t>Recruiting Source International</t>
  </si>
  <si>
    <t>Riverway Business Services</t>
  </si>
  <si>
    <t>Siter Neubauer &amp; Associates</t>
  </si>
  <si>
    <t>Smith &amp; Dean dba Dean's Professional Services</t>
  </si>
  <si>
    <t>Sterling Staffing Solutions</t>
  </si>
  <si>
    <t>Technostaff dba HonorVet Tech</t>
  </si>
  <si>
    <t>Tranquil Multi-Dynamic Advisory</t>
  </si>
  <si>
    <t>Only PM evaluates Criteria 1 COST</t>
  </si>
  <si>
    <t>Only HUB evaluates Criteria 4 HUB</t>
  </si>
  <si>
    <t>Average Criteria 4 Score (HUB)</t>
  </si>
  <si>
    <t>`</t>
  </si>
  <si>
    <t>EVALUATION SUMMARY - RFP783-22003 Staffing Agency Services</t>
  </si>
  <si>
    <t>Updated: 10/19</t>
  </si>
  <si>
    <t>Points (1-5)</t>
  </si>
  <si>
    <t>Criteria 3 Additional services offered beyond traditional staffing needs</t>
  </si>
  <si>
    <r>
      <rPr>
        <b/>
        <sz val="8"/>
        <rFont val="Arial"/>
        <family val="2"/>
      </rPr>
      <t>Criteria 2 Extent to which the goods or services meet UHS’ needs</t>
    </r>
    <r>
      <rPr>
        <sz val="8"/>
        <rFont val="Arial"/>
        <family val="2"/>
      </rPr>
      <t xml:space="preserve">
• Respondent’s demonstrated professional experience performing the requested Temporary Staffing in locations of similar types and size.
• Respondent’s average time to respond to Temporary Staffing requests (by type)
• Administrative, financial reporting, operational and management structure in place to satisfy the service requirements.
• Stability and success of the Contractor’s business including but not limited to; demonstrated capability and financial resources to perform the work in the time projected.
• Responsiveness by customer support personnel.
• Communication to both individual clients and to contract administrator.
• Quality assurance plan and control measures implemented and maintained by the Contractor.
</t>
    </r>
  </si>
  <si>
    <t xml:space="preserve"> Criteria 4</t>
  </si>
  <si>
    <t xml:space="preserve"> Criteria 3</t>
  </si>
  <si>
    <t xml:space="preserve"> Criteria 2</t>
  </si>
  <si>
    <t xml:space="preserve"> Criteria 1</t>
  </si>
  <si>
    <t>By  initialing, I agree that I have read and understood the Nepotism Agreement and                                                                                                                                                      have completed the Disclosure Statement form (Part 1: General Information &amp; Part 2: Disclosures).</t>
  </si>
  <si>
    <t>Nepotism Agreement</t>
  </si>
  <si>
    <t>By initialing, I agree that I have read and understood the Non Disclosure Agreement.</t>
  </si>
  <si>
    <t>Non Disclosure Agreement</t>
  </si>
  <si>
    <t>Evaluation Due Date</t>
  </si>
  <si>
    <t>Evaluator Name</t>
  </si>
  <si>
    <t>RFP783-22003 Staffing Agency Services</t>
  </si>
  <si>
    <t xml:space="preserve">University of Houston Evaluation Matrix </t>
  </si>
  <si>
    <r>
      <rPr>
        <b/>
        <sz val="8"/>
        <rFont val="Arial"/>
        <family val="2"/>
      </rPr>
      <t xml:space="preserve">Criteria 1  Cost: Rate per eligible employee    </t>
    </r>
    <r>
      <rPr>
        <sz val="8"/>
        <color rgb="FFFF0000"/>
        <rFont val="Arial"/>
        <family val="2"/>
      </rPr>
      <t xml:space="preserve"> </t>
    </r>
    <r>
      <rPr>
        <b/>
        <sz val="8"/>
        <color rgb="FFFF0000"/>
        <rFont val="Arial"/>
        <family val="2"/>
      </rPr>
      <t xml:space="preserve">                                                                                             </t>
    </r>
    <r>
      <rPr>
        <sz val="8"/>
        <color rgb="FFFF0000"/>
        <rFont val="Arial"/>
        <family val="2"/>
      </rPr>
      <t>**ONLY THE PROJECT MANAGER WILL EVALUATE THIS COST CRITERIA**</t>
    </r>
  </si>
  <si>
    <r>
      <t xml:space="preserve">Criteria 4 Respondent’s Past HUB/MBE/WBE Goal Attainment and Quality of Procedures for UHS HUB Goal Attainment on this Project                      </t>
    </r>
    <r>
      <rPr>
        <sz val="8"/>
        <color rgb="FFFF0000"/>
        <rFont val="Arial"/>
        <family val="2"/>
      </rPr>
      <t>**ONLY HUB DEPARTMENT WILL EVALUATE THIS HUB CRITERIA**</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</si>
</sst>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sz val="11"/>
      <color rgb="FFFF0000"/>
      <name val="Calibri"/>
      <family val="2"/>
      <scheme val="minor"/>
    </font>
    <font>
      <sz val="10"/>
      <color theme="1"/>
      <name val="Arial"/>
      <family val="2"/>
    </font>
    <font>
      <sz val="8"/>
      <name val="Arial"/>
      <family val="2"/>
    </font>
    <font>
      <sz val="11"/>
      <color rgb="FF00B0F0"/>
      <name val="Calibri"/>
      <family val="2"/>
      <scheme val="minor"/>
    </font>
    <font>
      <sz val="9"/>
      <name val="Arial"/>
      <family val="2"/>
    </font>
    <font>
      <b/>
      <sz val="10"/>
      <color rgb="FFFF0000"/>
      <name val="Arial"/>
      <family val="2"/>
    </font>
    <font>
      <b/>
      <sz val="9"/>
      <name val="Arial"/>
      <family val="2"/>
    </font>
    <font>
      <b/>
      <sz val="8"/>
      <name val="Arial"/>
      <family val="2"/>
    </font>
    <font>
      <sz val="8"/>
      <color rgb="FFFF0000"/>
      <name val="Arial"/>
      <family val="2"/>
    </font>
    <font>
      <b/>
      <sz val="8"/>
      <color rgb="FFFF0000"/>
      <name val="Arial"/>
      <family val="2"/>
    </font>
    <font>
      <b/>
      <u/>
      <sz val="11"/>
      <color theme="10"/>
      <name val="Calibri"/>
      <family val="2"/>
      <scheme val="minor"/>
    </font>
    <font>
      <b/>
      <sz val="9"/>
      <color indexed="81"/>
      <name val="Tahoma"/>
      <family val="2"/>
    </font>
    <font>
      <sz val="9"/>
      <color indexed="81"/>
      <name val="Tahoma"/>
      <family val="2"/>
    </font>
    <font>
      <b/>
      <sz val="10"/>
      <color indexed="81"/>
      <name val="Tahoma"/>
      <family val="2"/>
    </font>
  </fonts>
  <fills count="31">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83">
    <xf numFmtId="0" fontId="0" fillId="0" borderId="0" xfId="0"/>
    <xf numFmtId="0" fontId="0" fillId="0" borderId="0" xfId="0"/>
    <xf numFmtId="0" fontId="15" fillId="24" borderId="0" xfId="0" applyFont="1" applyFill="1" applyAlignment="1"/>
    <xf numFmtId="0" fontId="16" fillId="24" borderId="0" xfId="0" applyFont="1" applyFill="1"/>
    <xf numFmtId="0" fontId="15" fillId="24" borderId="0" xfId="0" applyFont="1" applyFill="1" applyAlignment="1">
      <alignment horizontal="center" vertical="center"/>
    </xf>
    <xf numFmtId="0" fontId="15" fillId="0" borderId="0" xfId="98" applyFont="1" applyBorder="1" applyAlignment="1"/>
    <xf numFmtId="0" fontId="36" fillId="0" borderId="10" xfId="102" applyFont="1" applyBorder="1" applyAlignment="1">
      <alignment horizontal="right"/>
    </xf>
    <xf numFmtId="0" fontId="17" fillId="0" borderId="0" xfId="98" applyFont="1"/>
    <xf numFmtId="0" fontId="38" fillId="0" borderId="0" xfId="0" applyFont="1"/>
    <xf numFmtId="0" fontId="36" fillId="0" borderId="0" xfId="98" applyFont="1" applyAlignment="1"/>
    <xf numFmtId="0" fontId="37" fillId="0" borderId="10" xfId="102" applyFont="1" applyBorder="1" applyAlignment="1"/>
    <xf numFmtId="0" fontId="36" fillId="0" borderId="0" xfId="0" applyFont="1"/>
    <xf numFmtId="0" fontId="15" fillId="0" borderId="0" xfId="98" applyFont="1" applyFill="1" applyAlignment="1" applyProtection="1"/>
    <xf numFmtId="0" fontId="15" fillId="24" borderId="0" xfId="98" applyFont="1" applyFill="1" applyAlignment="1" applyProtection="1"/>
    <xf numFmtId="4" fontId="15" fillId="24" borderId="0" xfId="0" applyNumberFormat="1" applyFont="1" applyFill="1" applyBorder="1" applyAlignment="1">
      <alignment horizontal="right"/>
    </xf>
    <xf numFmtId="4" fontId="16" fillId="24" borderId="0" xfId="0" applyNumberFormat="1" applyFont="1" applyFill="1" applyBorder="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24" borderId="0" xfId="98" applyFont="1" applyFill="1" applyAlignment="1" applyProtection="1"/>
    <xf numFmtId="0" fontId="40" fillId="24" borderId="11" xfId="0" applyFont="1" applyFill="1" applyBorder="1" applyAlignment="1">
      <alignment horizontal="right" textRotation="90" wrapText="1"/>
    </xf>
    <xf numFmtId="4" fontId="40" fillId="24" borderId="0" xfId="0" applyNumberFormat="1" applyFont="1" applyFill="1" applyBorder="1"/>
    <xf numFmtId="0" fontId="41" fillId="24" borderId="0" xfId="0" applyFont="1" applyFill="1"/>
    <xf numFmtId="0" fontId="15" fillId="24" borderId="0" xfId="0" applyFont="1" applyFill="1"/>
    <xf numFmtId="0" fontId="15" fillId="24" borderId="0" xfId="0" applyFont="1" applyFill="1" applyBorder="1"/>
    <xf numFmtId="0" fontId="17" fillId="0" borderId="0" xfId="98" applyFont="1" applyBorder="1"/>
    <xf numFmtId="0" fontId="36" fillId="0" borderId="10" xfId="102" applyFont="1" applyFill="1" applyBorder="1" applyAlignment="1">
      <alignment horizontal="right"/>
    </xf>
    <xf numFmtId="0" fontId="17" fillId="0" borderId="0" xfId="98" applyFont="1" applyFill="1" applyBorder="1"/>
    <xf numFmtId="0" fontId="17" fillId="0" borderId="0" xfId="0" applyFont="1" applyAlignment="1">
      <alignment wrapText="1"/>
    </xf>
    <xf numFmtId="0" fontId="17" fillId="0" borderId="0" xfId="0" applyFont="1" applyAlignment="1">
      <alignment horizontal="center" wrapText="1"/>
    </xf>
    <xf numFmtId="0" fontId="15" fillId="24" borderId="0" xfId="0" applyFont="1" applyFill="1" applyBorder="1" applyAlignment="1">
      <alignment horizontal="left"/>
    </xf>
    <xf numFmtId="0" fontId="16" fillId="24" borderId="0" xfId="0" applyFont="1" applyFill="1" applyBorder="1"/>
    <xf numFmtId="0" fontId="17" fillId="0" borderId="0" xfId="98" applyFont="1" applyAlignment="1"/>
    <xf numFmtId="0" fontId="38" fillId="0" borderId="0" xfId="98" applyFont="1"/>
    <xf numFmtId="0" fontId="15" fillId="25" borderId="0" xfId="0" applyFont="1" applyFill="1"/>
    <xf numFmtId="4" fontId="16" fillId="25" borderId="0" xfId="0" applyNumberFormat="1" applyFont="1" applyFill="1" applyBorder="1" applyAlignment="1">
      <alignment horizontal="right"/>
    </xf>
    <xf numFmtId="4" fontId="15" fillId="25" borderId="0" xfId="0" applyNumberFormat="1" applyFont="1" applyFill="1" applyBorder="1" applyAlignment="1">
      <alignment horizontal="right"/>
    </xf>
    <xf numFmtId="4" fontId="40" fillId="25" borderId="0" xfId="0" applyNumberFormat="1" applyFont="1" applyFill="1" applyBorder="1"/>
    <xf numFmtId="0" fontId="15" fillId="25" borderId="0" xfId="0" applyFont="1" applyFill="1" applyBorder="1"/>
    <xf numFmtId="0" fontId="16" fillId="25" borderId="0" xfId="0" applyFont="1" applyFill="1"/>
    <xf numFmtId="0" fontId="15" fillId="0" borderId="0" xfId="98" applyFont="1" applyFill="1" applyBorder="1" applyAlignment="1">
      <alignment horizontal="center" vertical="center" wrapText="1"/>
    </xf>
    <xf numFmtId="0" fontId="15" fillId="24" borderId="0" xfId="98" applyFont="1" applyFill="1" applyAlignment="1">
      <alignment horizontal="left"/>
    </xf>
    <xf numFmtId="0" fontId="17" fillId="24" borderId="0" xfId="98" applyFont="1" applyFill="1"/>
    <xf numFmtId="0" fontId="44" fillId="24" borderId="0" xfId="98" applyFont="1" applyFill="1"/>
    <xf numFmtId="0" fontId="42" fillId="0" borderId="0" xfId="109" applyFont="1"/>
    <xf numFmtId="0" fontId="45" fillId="0" borderId="0" xfId="109" applyFont="1"/>
    <xf numFmtId="0" fontId="17" fillId="24" borderId="0" xfId="98" applyFont="1" applyFill="1" applyAlignment="1">
      <alignment wrapText="1"/>
    </xf>
    <xf numFmtId="0" fontId="17" fillId="24" borderId="0" xfId="98" applyFont="1" applyFill="1" applyAlignment="1">
      <alignment horizontal="center"/>
    </xf>
    <xf numFmtId="0" fontId="47" fillId="24" borderId="0" xfId="98" applyFont="1" applyFill="1"/>
    <xf numFmtId="0" fontId="17" fillId="24" borderId="10" xfId="98" applyFont="1" applyFill="1" applyBorder="1"/>
    <xf numFmtId="0" fontId="17" fillId="26" borderId="12" xfId="98" applyFont="1" applyFill="1" applyBorder="1"/>
    <xf numFmtId="0" fontId="17" fillId="26" borderId="0" xfId="98" applyFont="1" applyFill="1" applyBorder="1"/>
    <xf numFmtId="0" fontId="17" fillId="27" borderId="13" xfId="98" applyFont="1" applyFill="1" applyBorder="1" applyAlignment="1" applyProtection="1">
      <alignment horizontal="center"/>
      <protection locked="0"/>
    </xf>
    <xf numFmtId="0" fontId="48" fillId="28" borderId="13" xfId="98" applyFont="1" applyFill="1" applyBorder="1" applyAlignment="1">
      <alignment wrapText="1"/>
    </xf>
    <xf numFmtId="0" fontId="49" fillId="24" borderId="0" xfId="98" applyFont="1" applyFill="1" applyAlignment="1">
      <alignment horizontal="center" wrapText="1"/>
    </xf>
    <xf numFmtId="0" fontId="49" fillId="29" borderId="14" xfId="98" applyFont="1" applyFill="1" applyBorder="1" applyAlignment="1">
      <alignment horizontal="center" wrapText="1"/>
    </xf>
    <xf numFmtId="0" fontId="49" fillId="29" borderId="12" xfId="98" applyFont="1" applyFill="1" applyBorder="1" applyAlignment="1">
      <alignment horizontal="center" wrapText="1"/>
    </xf>
    <xf numFmtId="0" fontId="49" fillId="29" borderId="15" xfId="98" applyFont="1" applyFill="1" applyBorder="1" applyAlignment="1">
      <alignment horizontal="center" wrapText="1"/>
    </xf>
    <xf numFmtId="0" fontId="49" fillId="24" borderId="0" xfId="98" applyFont="1" applyFill="1" applyAlignment="1">
      <alignment wrapText="1"/>
    </xf>
    <xf numFmtId="0" fontId="44" fillId="24" borderId="16" xfId="98" applyFont="1" applyFill="1" applyBorder="1" applyAlignment="1">
      <alignment horizontal="left" vertical="top" wrapText="1"/>
    </xf>
    <xf numFmtId="0" fontId="44" fillId="24" borderId="17" xfId="98" applyFont="1" applyFill="1" applyBorder="1" applyAlignment="1">
      <alignment horizontal="left" vertical="top" wrapText="1"/>
    </xf>
    <xf numFmtId="0" fontId="49" fillId="24" borderId="18" xfId="98" applyFont="1" applyFill="1" applyBorder="1" applyAlignment="1">
      <alignment horizontal="left" vertical="top" wrapText="1"/>
    </xf>
    <xf numFmtId="0" fontId="44" fillId="24" borderId="18" xfId="98" applyFont="1" applyFill="1" applyBorder="1" applyAlignment="1">
      <alignment horizontal="left" vertical="top" wrapText="1"/>
    </xf>
    <xf numFmtId="0" fontId="51" fillId="24" borderId="18" xfId="98" applyFont="1" applyFill="1" applyBorder="1" applyAlignment="1">
      <alignment horizontal="left" vertical="top" wrapText="1"/>
    </xf>
    <xf numFmtId="0" fontId="36" fillId="30" borderId="16" xfId="98" applyFont="1" applyFill="1" applyBorder="1" applyAlignment="1">
      <alignment horizontal="left"/>
    </xf>
    <xf numFmtId="0" fontId="36" fillId="30" borderId="17" xfId="98" applyFont="1" applyFill="1" applyBorder="1" applyAlignment="1">
      <alignment horizontal="left"/>
    </xf>
    <xf numFmtId="0" fontId="36" fillId="30" borderId="18" xfId="98" applyFont="1" applyFill="1" applyBorder="1" applyAlignment="1">
      <alignment horizontal="left"/>
    </xf>
    <xf numFmtId="0" fontId="17" fillId="24" borderId="0" xfId="98" applyFont="1" applyFill="1" applyAlignment="1"/>
    <xf numFmtId="0" fontId="46" fillId="24" borderId="0" xfId="98" applyFont="1" applyFill="1" applyAlignment="1">
      <alignment horizontal="left" wrapText="1"/>
    </xf>
    <xf numFmtId="0" fontId="17" fillId="27" borderId="11" xfId="98" applyFont="1" applyFill="1" applyBorder="1" applyAlignment="1" applyProtection="1">
      <alignment horizontal="center" wrapText="1"/>
      <protection locked="0"/>
    </xf>
    <xf numFmtId="0" fontId="52" fillId="24" borderId="0" xfId="108" applyFont="1" applyFill="1" applyAlignment="1">
      <alignment horizontal="left"/>
    </xf>
    <xf numFmtId="0" fontId="52" fillId="24" borderId="0" xfId="108" applyFont="1" applyFill="1" applyAlignment="1"/>
    <xf numFmtId="0" fontId="52" fillId="24" borderId="0" xfId="108" applyFont="1" applyFill="1" applyAlignment="1">
      <alignment horizontal="left"/>
    </xf>
    <xf numFmtId="0" fontId="52" fillId="24" borderId="0" xfId="108" applyFont="1" applyFill="1" applyAlignment="1">
      <alignment wrapText="1"/>
    </xf>
    <xf numFmtId="0" fontId="52" fillId="24" borderId="0" xfId="108" applyFont="1" applyFill="1" applyAlignment="1">
      <alignment horizontal="left" wrapText="1"/>
    </xf>
    <xf numFmtId="0" fontId="43" fillId="24" borderId="0" xfId="109" applyFont="1" applyFill="1" applyBorder="1" applyAlignment="1"/>
    <xf numFmtId="164" fontId="43" fillId="0" borderId="0" xfId="109" applyNumberFormat="1" applyFont="1" applyFill="1" applyBorder="1" applyAlignment="1" applyProtection="1">
      <alignment horizontal="center"/>
      <protection locked="0"/>
    </xf>
    <xf numFmtId="0" fontId="37" fillId="24" borderId="0" xfId="109" applyFont="1" applyFill="1" applyBorder="1" applyAlignment="1">
      <alignment horizontal="left"/>
    </xf>
    <xf numFmtId="0" fontId="17" fillId="27" borderId="0" xfId="109" applyFont="1" applyFill="1" applyBorder="1" applyAlignment="1" applyProtection="1">
      <alignment horizontal="center"/>
      <protection locked="0"/>
    </xf>
    <xf numFmtId="0" fontId="16" fillId="24" borderId="0" xfId="98" applyFont="1" applyFill="1"/>
    <xf numFmtId="0" fontId="15" fillId="0" borderId="0" xfId="98" applyFont="1" applyFill="1" applyAlignment="1">
      <alignment horizontal="left"/>
    </xf>
    <xf numFmtId="0" fontId="15" fillId="24" borderId="0" xfId="98" applyFont="1" applyFill="1" applyAlignment="1">
      <alignment wrapText="1"/>
    </xf>
    <xf numFmtId="0" fontId="15" fillId="24" borderId="0" xfId="98" applyFont="1" applyFill="1" applyAlignment="1">
      <alignment horizontal="left" wrapText="1"/>
    </xf>
  </cellXfs>
  <cellStyles count="11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2" xfId="108"/>
    <cellStyle name="Input 2" xfId="81"/>
    <cellStyle name="Input 3" xfId="39"/>
    <cellStyle name="Linked Cell 2" xfId="82"/>
    <cellStyle name="Linked Cell 3" xfId="40"/>
    <cellStyle name="Neutral 2" xfId="83"/>
    <cellStyle name="Neutral 3" xfId="41"/>
    <cellStyle name="Normal" xfId="0" builtinId="0"/>
    <cellStyle name="Normal 10" xfId="109"/>
    <cellStyle name="Normal 2" xfId="2"/>
    <cellStyle name="Normal 3" xfId="3"/>
    <cellStyle name="Normal 3 2" xfId="88"/>
    <cellStyle name="Normal 4" xfId="4"/>
    <cellStyle name="Normal 4 10" xfId="100"/>
    <cellStyle name="Normal 4 11" xfId="102"/>
    <cellStyle name="Normal 4 12" xfId="104"/>
    <cellStyle name="Normal 4 13" xfId="106"/>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1"/>
    <cellStyle name="Normal 8" xfId="103"/>
    <cellStyle name="Normal 9" xfId="105"/>
    <cellStyle name="Note 2" xfId="5"/>
    <cellStyle name="Note 3" xfId="89"/>
    <cellStyle name="Note 4" xfId="42"/>
    <cellStyle name="Note 4 2" xfId="99"/>
    <cellStyle name="Output 2" xfId="84"/>
    <cellStyle name="Output 3" xfId="43"/>
    <cellStyle name="Percent 2" xfId="107"/>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2817159</xdr:colOff>
      <xdr:row>1</xdr:row>
      <xdr:rowOff>177614</xdr:rowOff>
    </xdr:from>
    <xdr:ext cx="4200526" cy="1846531"/>
    <xdr:sp macro="" textlink="">
      <xdr:nvSpPr>
        <xdr:cNvPr id="2" name="TextBox 1">
          <a:extLst>
            <a:ext uri="{FF2B5EF4-FFF2-40B4-BE49-F238E27FC236}">
              <a16:creationId xmlns:a16="http://schemas.microsoft.com/office/drawing/2014/main" xmlns="" id="{00000000-0008-0000-0000-000003000000}"/>
            </a:ext>
          </a:extLst>
        </xdr:cNvPr>
        <xdr:cNvSpPr txBox="1"/>
      </xdr:nvSpPr>
      <xdr:spPr>
        <a:xfrm>
          <a:off x="4264959" y="368114"/>
          <a:ext cx="4200526"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2"/>
  <sheetViews>
    <sheetView workbookViewId="0">
      <selection activeCell="A36" sqref="A36"/>
    </sheetView>
  </sheetViews>
  <sheetFormatPr defaultRowHeight="12.75" x14ac:dyDescent="0.2"/>
  <cols>
    <col min="1" max="1" width="45.140625" bestFit="1" customWidth="1"/>
    <col min="2" max="3" width="9.28515625" bestFit="1" customWidth="1"/>
    <col min="4" max="4" width="9.28515625" style="1" bestFit="1" customWidth="1"/>
    <col min="5" max="5" width="9.28515625" style="8" bestFit="1" customWidth="1"/>
    <col min="6" max="6" width="5.5703125" bestFit="1" customWidth="1"/>
  </cols>
  <sheetData>
    <row r="1" spans="1:14" ht="15.75" x14ac:dyDescent="0.25">
      <c r="A1" s="5" t="s">
        <v>7</v>
      </c>
      <c r="B1" s="5"/>
      <c r="C1" s="5"/>
      <c r="D1" s="5"/>
      <c r="E1" s="40"/>
      <c r="F1" s="40"/>
      <c r="G1" s="40"/>
      <c r="H1" s="40"/>
      <c r="I1" s="1"/>
      <c r="J1" s="1"/>
      <c r="K1" s="1"/>
      <c r="L1" s="1"/>
      <c r="M1" s="1"/>
      <c r="N1" s="1"/>
    </row>
    <row r="2" spans="1:14" ht="15.75" x14ac:dyDescent="0.25">
      <c r="A2" s="5"/>
      <c r="B2" s="25"/>
      <c r="C2" s="7"/>
      <c r="D2" s="7"/>
      <c r="E2" s="7"/>
      <c r="F2" s="7"/>
      <c r="G2" s="7"/>
      <c r="H2" s="7"/>
      <c r="I2" s="1"/>
      <c r="J2" s="1"/>
      <c r="K2" s="1"/>
      <c r="L2" s="1"/>
      <c r="M2" s="1"/>
      <c r="N2" s="1"/>
    </row>
    <row r="3" spans="1:14" x14ac:dyDescent="0.2">
      <c r="A3" s="10"/>
      <c r="B3" s="6" t="s">
        <v>3</v>
      </c>
      <c r="C3" s="6" t="s">
        <v>4</v>
      </c>
      <c r="D3" s="6" t="s">
        <v>5</v>
      </c>
      <c r="E3" s="6" t="s">
        <v>13</v>
      </c>
      <c r="F3" s="26" t="s">
        <v>6</v>
      </c>
      <c r="G3" s="1"/>
      <c r="H3" s="1"/>
      <c r="I3" s="18"/>
      <c r="J3" s="18"/>
      <c r="K3" s="18"/>
      <c r="L3" s="18"/>
      <c r="M3" s="18"/>
      <c r="N3" s="18"/>
    </row>
    <row r="4" spans="1:14" x14ac:dyDescent="0.2">
      <c r="A4" s="11" t="s">
        <v>14</v>
      </c>
      <c r="B4" s="32">
        <v>28</v>
      </c>
      <c r="C4" s="32">
        <v>21</v>
      </c>
      <c r="D4" s="7">
        <v>4.1999999999999993</v>
      </c>
      <c r="E4" s="7"/>
      <c r="F4" s="33">
        <f>SUM(C4:D4)</f>
        <v>25.2</v>
      </c>
      <c r="G4" s="7"/>
      <c r="H4" s="27"/>
      <c r="I4" s="1"/>
      <c r="J4" s="1"/>
      <c r="K4" s="1"/>
      <c r="L4" s="1"/>
      <c r="M4" s="1"/>
      <c r="N4" s="1"/>
    </row>
    <row r="5" spans="1:14" x14ac:dyDescent="0.2">
      <c r="A5" s="11" t="s">
        <v>15</v>
      </c>
      <c r="B5" s="32">
        <v>20</v>
      </c>
      <c r="C5" s="32">
        <v>12</v>
      </c>
      <c r="D5" s="7">
        <v>4.1999999999999993</v>
      </c>
      <c r="E5" s="7"/>
      <c r="F5" s="33">
        <f t="shared" ref="F5:F22" si="0">SUM(C5:D5)</f>
        <v>16.2</v>
      </c>
      <c r="G5" s="7"/>
      <c r="H5" s="27"/>
      <c r="I5" s="1"/>
      <c r="J5" s="1"/>
      <c r="K5" s="1"/>
      <c r="L5" s="1"/>
      <c r="M5" s="1"/>
      <c r="N5" s="1"/>
    </row>
    <row r="6" spans="1:14" x14ac:dyDescent="0.2">
      <c r="A6" s="11" t="s">
        <v>16</v>
      </c>
      <c r="B6" s="32">
        <v>28</v>
      </c>
      <c r="C6" s="32">
        <v>25.799999999999997</v>
      </c>
      <c r="D6" s="7">
        <v>12</v>
      </c>
      <c r="E6" s="7"/>
      <c r="F6" s="33">
        <f t="shared" si="0"/>
        <v>37.799999999999997</v>
      </c>
      <c r="G6" s="7"/>
      <c r="H6" s="27"/>
      <c r="I6" s="1"/>
      <c r="J6" s="1"/>
      <c r="K6" s="1"/>
      <c r="L6" s="1"/>
      <c r="M6" s="1"/>
      <c r="N6" s="1"/>
    </row>
    <row r="7" spans="1:14" x14ac:dyDescent="0.2">
      <c r="A7" s="11" t="s">
        <v>17</v>
      </c>
      <c r="B7" s="18">
        <v>16</v>
      </c>
      <c r="C7" s="18">
        <v>15</v>
      </c>
      <c r="D7" s="18">
        <v>4.1999999999999993</v>
      </c>
      <c r="E7" s="18"/>
      <c r="F7" s="33">
        <f t="shared" si="0"/>
        <v>19.2</v>
      </c>
      <c r="G7" s="18"/>
      <c r="H7" s="27"/>
      <c r="I7" s="1"/>
      <c r="J7" s="1"/>
      <c r="K7" s="1"/>
      <c r="L7" s="1"/>
      <c r="M7" s="1"/>
      <c r="N7" s="1"/>
    </row>
    <row r="8" spans="1:14" x14ac:dyDescent="0.2">
      <c r="A8" s="11" t="s">
        <v>18</v>
      </c>
      <c r="B8" s="18">
        <v>16</v>
      </c>
      <c r="C8" s="18">
        <v>18</v>
      </c>
      <c r="D8" s="18">
        <v>4.1999999999999993</v>
      </c>
      <c r="E8" s="18"/>
      <c r="F8" s="33">
        <f t="shared" si="0"/>
        <v>22.2</v>
      </c>
      <c r="G8" s="18"/>
      <c r="H8" s="27"/>
      <c r="I8" s="1"/>
      <c r="J8" s="1"/>
      <c r="K8" s="1"/>
      <c r="L8" s="1"/>
      <c r="M8" s="1"/>
      <c r="N8" s="1"/>
    </row>
    <row r="9" spans="1:14" x14ac:dyDescent="0.2">
      <c r="A9" s="11" t="s">
        <v>19</v>
      </c>
      <c r="B9" s="18">
        <v>16</v>
      </c>
      <c r="C9" s="18">
        <v>18</v>
      </c>
      <c r="D9" s="18">
        <v>6</v>
      </c>
      <c r="E9" s="18"/>
      <c r="F9" s="33">
        <f t="shared" si="0"/>
        <v>24</v>
      </c>
      <c r="G9" s="18"/>
      <c r="H9" s="27"/>
      <c r="I9" s="1"/>
      <c r="J9" s="1"/>
      <c r="K9" s="1"/>
      <c r="L9" s="1"/>
      <c r="M9" s="1"/>
      <c r="N9" s="1"/>
    </row>
    <row r="10" spans="1:14" x14ac:dyDescent="0.2">
      <c r="A10" s="11" t="s">
        <v>20</v>
      </c>
      <c r="B10" s="18">
        <v>32</v>
      </c>
      <c r="C10" s="18">
        <v>12</v>
      </c>
      <c r="D10" s="18">
        <v>3</v>
      </c>
      <c r="E10" s="18"/>
      <c r="F10" s="33">
        <f t="shared" si="0"/>
        <v>15</v>
      </c>
      <c r="G10" s="18"/>
      <c r="H10" s="27"/>
      <c r="I10" s="1"/>
      <c r="J10" s="1"/>
      <c r="K10" s="1"/>
      <c r="L10" s="1"/>
      <c r="M10" s="1"/>
      <c r="N10" s="1"/>
    </row>
    <row r="11" spans="1:14" x14ac:dyDescent="0.2">
      <c r="A11" s="11" t="s">
        <v>21</v>
      </c>
      <c r="B11" s="18">
        <v>28</v>
      </c>
      <c r="C11" s="18">
        <v>8.3999999999999986</v>
      </c>
      <c r="D11" s="18">
        <v>3</v>
      </c>
      <c r="E11" s="18"/>
      <c r="F11" s="33">
        <f t="shared" si="0"/>
        <v>11.399999999999999</v>
      </c>
      <c r="G11" s="18"/>
      <c r="H11" s="27"/>
      <c r="I11" s="1"/>
      <c r="J11" s="1"/>
      <c r="K11" s="1"/>
      <c r="L11" s="1"/>
      <c r="M11" s="1"/>
      <c r="N11" s="1"/>
    </row>
    <row r="12" spans="1:14" x14ac:dyDescent="0.2">
      <c r="A12" s="11" t="s">
        <v>22</v>
      </c>
      <c r="B12" s="18">
        <v>28</v>
      </c>
      <c r="C12" s="18">
        <v>19.200000000000003</v>
      </c>
      <c r="D12" s="18">
        <v>6</v>
      </c>
      <c r="E12" s="18"/>
      <c r="F12" s="33">
        <f t="shared" si="0"/>
        <v>25.200000000000003</v>
      </c>
      <c r="G12" s="18"/>
      <c r="H12" s="27"/>
      <c r="I12" s="1"/>
      <c r="J12" s="1"/>
      <c r="K12" s="1"/>
      <c r="L12" s="1"/>
      <c r="M12" s="1"/>
      <c r="N12" s="1"/>
    </row>
    <row r="13" spans="1:14" x14ac:dyDescent="0.2">
      <c r="A13" s="11" t="s">
        <v>23</v>
      </c>
      <c r="B13" s="18">
        <v>16</v>
      </c>
      <c r="C13" s="18">
        <v>19.799999999999997</v>
      </c>
      <c r="D13" s="18">
        <v>6</v>
      </c>
      <c r="E13" s="18"/>
      <c r="F13" s="33">
        <f t="shared" si="0"/>
        <v>25.799999999999997</v>
      </c>
      <c r="G13" s="18"/>
      <c r="H13" s="27"/>
      <c r="I13" s="1"/>
      <c r="J13" s="1"/>
      <c r="K13" s="1"/>
      <c r="L13" s="1"/>
      <c r="M13" s="1"/>
      <c r="N13" s="1"/>
    </row>
    <row r="14" spans="1:14" x14ac:dyDescent="0.2">
      <c r="A14" s="11" t="s">
        <v>24</v>
      </c>
      <c r="B14" s="18">
        <v>28</v>
      </c>
      <c r="C14" s="18">
        <v>22.799999999999997</v>
      </c>
      <c r="D14" s="18">
        <v>4.1999999999999993</v>
      </c>
      <c r="E14" s="18"/>
      <c r="F14" s="33">
        <f t="shared" si="0"/>
        <v>26.999999999999996</v>
      </c>
      <c r="G14" s="18"/>
      <c r="H14" s="27"/>
      <c r="I14" s="1"/>
      <c r="J14" s="1"/>
      <c r="K14" s="1"/>
      <c r="L14" s="1"/>
      <c r="M14" s="1"/>
      <c r="N14" s="1"/>
    </row>
    <row r="15" spans="1:14" x14ac:dyDescent="0.2">
      <c r="A15" s="11" t="s">
        <v>25</v>
      </c>
      <c r="B15" s="18">
        <v>28</v>
      </c>
      <c r="C15" s="18">
        <v>8.3999999999999986</v>
      </c>
      <c r="D15" s="18">
        <v>4.1999999999999993</v>
      </c>
      <c r="E15" s="18"/>
      <c r="F15" s="33">
        <f t="shared" si="0"/>
        <v>12.599999999999998</v>
      </c>
      <c r="G15" s="18"/>
      <c r="H15" s="27"/>
      <c r="I15" s="1"/>
      <c r="J15" s="1"/>
      <c r="K15" s="1"/>
      <c r="L15" s="1"/>
      <c r="M15" s="1"/>
      <c r="N15" s="1"/>
    </row>
    <row r="16" spans="1:14" x14ac:dyDescent="0.2">
      <c r="A16" s="11" t="s">
        <v>26</v>
      </c>
      <c r="B16" s="18">
        <v>28.8</v>
      </c>
      <c r="C16" s="18">
        <v>20.399999999999999</v>
      </c>
      <c r="D16" s="18">
        <v>6</v>
      </c>
      <c r="E16" s="18"/>
      <c r="F16" s="33">
        <f t="shared" si="0"/>
        <v>26.4</v>
      </c>
      <c r="G16" s="18"/>
      <c r="H16" s="27"/>
      <c r="I16" s="1"/>
      <c r="J16" s="1"/>
      <c r="K16" s="1"/>
      <c r="L16" s="1"/>
      <c r="M16" s="1"/>
      <c r="N16" s="1"/>
    </row>
    <row r="17" spans="1:14" x14ac:dyDescent="0.2">
      <c r="A17" s="11" t="s">
        <v>27</v>
      </c>
      <c r="B17" s="18">
        <v>12</v>
      </c>
      <c r="C17" s="18">
        <v>15</v>
      </c>
      <c r="D17" s="18">
        <v>4.1999999999999993</v>
      </c>
      <c r="E17" s="18"/>
      <c r="F17" s="33">
        <f t="shared" si="0"/>
        <v>19.2</v>
      </c>
      <c r="G17" s="18"/>
      <c r="H17" s="27"/>
      <c r="I17" s="1"/>
      <c r="J17" s="1"/>
      <c r="K17" s="1"/>
      <c r="L17" s="1"/>
      <c r="M17" s="1"/>
      <c r="N17" s="1"/>
    </row>
    <row r="18" spans="1:14" x14ac:dyDescent="0.2">
      <c r="A18" s="11" t="s">
        <v>28</v>
      </c>
      <c r="B18" s="18">
        <v>12</v>
      </c>
      <c r="C18" s="18">
        <v>14.399999999999999</v>
      </c>
      <c r="D18" s="18">
        <v>4.1999999999999993</v>
      </c>
      <c r="E18" s="18"/>
      <c r="F18" s="33">
        <f t="shared" si="0"/>
        <v>18.599999999999998</v>
      </c>
      <c r="G18" s="18"/>
      <c r="H18" s="27"/>
      <c r="I18" s="1"/>
      <c r="J18" s="1"/>
      <c r="K18" s="1"/>
      <c r="L18" s="1"/>
      <c r="M18" s="1"/>
      <c r="N18" s="1"/>
    </row>
    <row r="19" spans="1:14" x14ac:dyDescent="0.2">
      <c r="A19" s="11" t="s">
        <v>29</v>
      </c>
      <c r="B19" s="18">
        <v>12</v>
      </c>
      <c r="C19" s="18">
        <v>18</v>
      </c>
      <c r="D19" s="18">
        <v>6</v>
      </c>
      <c r="E19" s="18"/>
      <c r="F19" s="33">
        <f t="shared" si="0"/>
        <v>24</v>
      </c>
      <c r="G19" s="18"/>
      <c r="H19" s="27"/>
      <c r="I19" s="1"/>
      <c r="J19" s="1"/>
      <c r="K19" s="1"/>
      <c r="L19" s="1"/>
      <c r="M19" s="1"/>
      <c r="N19" s="1"/>
    </row>
    <row r="20" spans="1:14" x14ac:dyDescent="0.2">
      <c r="A20" s="11" t="s">
        <v>30</v>
      </c>
      <c r="B20" s="18">
        <v>28</v>
      </c>
      <c r="C20" s="18">
        <v>12</v>
      </c>
      <c r="D20" s="18">
        <v>3</v>
      </c>
      <c r="E20" s="18"/>
      <c r="F20" s="33">
        <f t="shared" si="0"/>
        <v>15</v>
      </c>
      <c r="G20" s="18"/>
      <c r="H20" s="27"/>
      <c r="I20" s="1"/>
      <c r="J20" s="1"/>
      <c r="K20" s="1"/>
      <c r="L20" s="1"/>
      <c r="M20" s="1"/>
      <c r="N20" s="1"/>
    </row>
    <row r="21" spans="1:14" x14ac:dyDescent="0.2">
      <c r="A21" s="11" t="s">
        <v>31</v>
      </c>
      <c r="B21" s="18">
        <v>28</v>
      </c>
      <c r="C21" s="18">
        <v>19.799999999999997</v>
      </c>
      <c r="D21" s="18">
        <v>7.5</v>
      </c>
      <c r="E21" s="18"/>
      <c r="F21" s="33">
        <f t="shared" si="0"/>
        <v>27.299999999999997</v>
      </c>
      <c r="G21" s="18"/>
      <c r="H21" s="27"/>
      <c r="I21" s="1"/>
      <c r="J21" s="1"/>
      <c r="K21" s="1"/>
      <c r="L21" s="1"/>
      <c r="M21" s="1"/>
      <c r="N21" s="1"/>
    </row>
    <row r="22" spans="1:14" x14ac:dyDescent="0.2">
      <c r="A22" s="11" t="s">
        <v>32</v>
      </c>
      <c r="B22" s="18">
        <v>12</v>
      </c>
      <c r="C22" s="18">
        <v>16.799999999999997</v>
      </c>
      <c r="D22" s="18">
        <v>4.1999999999999993</v>
      </c>
      <c r="E22" s="18"/>
      <c r="F22" s="33">
        <f t="shared" si="0"/>
        <v>20.999999999999996</v>
      </c>
      <c r="G22" s="18"/>
      <c r="H22" s="27"/>
      <c r="I22" s="1"/>
      <c r="J22" s="1"/>
      <c r="K22" s="1"/>
      <c r="L22" s="1"/>
      <c r="M22" s="1"/>
      <c r="N22" s="1"/>
    </row>
    <row r="23" spans="1:14" x14ac:dyDescent="0.2">
      <c r="A23" s="1"/>
      <c r="B23" s="1"/>
      <c r="C23" s="1"/>
      <c r="D23" s="18"/>
      <c r="E23" s="18"/>
      <c r="F23" s="18"/>
      <c r="G23" s="18"/>
      <c r="H23" s="18"/>
      <c r="I23" s="1"/>
      <c r="J23" s="1"/>
      <c r="K23" s="1"/>
      <c r="L23" s="1"/>
      <c r="M23" s="1"/>
      <c r="N23" s="1"/>
    </row>
    <row r="24" spans="1:14" ht="51" x14ac:dyDescent="0.2">
      <c r="A24" s="1"/>
      <c r="B24" s="28" t="s">
        <v>33</v>
      </c>
      <c r="C24" s="18"/>
      <c r="D24" s="18"/>
      <c r="E24" s="28" t="s">
        <v>34</v>
      </c>
      <c r="F24" s="1"/>
      <c r="G24" s="1"/>
      <c r="H24" s="18"/>
      <c r="I24" s="1"/>
      <c r="J24" s="1"/>
      <c r="K24" s="1"/>
      <c r="L24" s="1"/>
      <c r="M24" s="1"/>
      <c r="N24" s="1"/>
    </row>
    <row r="25" spans="1:14" x14ac:dyDescent="0.2">
      <c r="A25" s="1"/>
      <c r="B25" s="1"/>
      <c r="C25" s="1"/>
      <c r="D25" s="18"/>
      <c r="E25" s="18"/>
      <c r="F25" s="18"/>
      <c r="G25" s="18"/>
      <c r="H25" s="18"/>
      <c r="I25" s="1"/>
      <c r="J25" s="1"/>
      <c r="K25" s="1"/>
      <c r="L25" s="1"/>
      <c r="M25" s="1"/>
      <c r="N25" s="1"/>
    </row>
    <row r="26" spans="1:14" x14ac:dyDescent="0.2">
      <c r="A26" s="1"/>
      <c r="B26" s="1"/>
      <c r="C26" s="1"/>
      <c r="E26" s="1"/>
      <c r="F26" s="1"/>
      <c r="G26" s="1"/>
      <c r="H26" s="1"/>
      <c r="I26" s="1"/>
      <c r="J26" s="1"/>
      <c r="K26" s="1"/>
      <c r="L26" s="1"/>
      <c r="M26" s="1"/>
      <c r="N26" s="1"/>
    </row>
    <row r="27" spans="1:14" x14ac:dyDescent="0.2">
      <c r="A27" s="1"/>
      <c r="B27" s="1"/>
      <c r="C27" s="1"/>
      <c r="E27" s="1"/>
      <c r="F27" s="1"/>
      <c r="G27" s="1"/>
      <c r="H27" s="1"/>
      <c r="I27" s="1"/>
      <c r="J27" s="1"/>
      <c r="K27" s="1"/>
      <c r="L27" s="1"/>
      <c r="M27" s="1"/>
      <c r="N27" s="1"/>
    </row>
    <row r="28" spans="1:14" x14ac:dyDescent="0.2">
      <c r="A28" s="1"/>
      <c r="B28" s="1"/>
      <c r="C28" s="1"/>
      <c r="E28" s="1"/>
      <c r="F28" s="1"/>
      <c r="G28" s="1"/>
      <c r="H28" s="1"/>
      <c r="I28" s="1"/>
      <c r="J28" s="1"/>
      <c r="K28" s="1"/>
      <c r="L28" s="1"/>
      <c r="M28" s="1"/>
      <c r="N28" s="1"/>
    </row>
    <row r="29" spans="1:14" x14ac:dyDescent="0.2">
      <c r="A29" s="1"/>
      <c r="B29" s="1"/>
      <c r="C29" s="1"/>
      <c r="E29" s="1"/>
      <c r="F29" s="1"/>
      <c r="G29" s="1"/>
      <c r="H29" s="1"/>
      <c r="I29" s="1"/>
      <c r="J29" s="1"/>
      <c r="K29" s="1"/>
      <c r="L29" s="1"/>
      <c r="M29" s="1"/>
      <c r="N29" s="1"/>
    </row>
    <row r="30" spans="1:14" x14ac:dyDescent="0.2">
      <c r="A30" s="1"/>
      <c r="B30" s="1"/>
      <c r="C30" s="1"/>
      <c r="E30" s="1"/>
      <c r="F30" s="1"/>
      <c r="G30" s="1"/>
      <c r="H30" s="1"/>
      <c r="I30" s="1"/>
      <c r="J30" s="1"/>
      <c r="K30" s="1"/>
      <c r="L30" s="1"/>
      <c r="M30" s="1"/>
      <c r="N30" s="1"/>
    </row>
    <row r="31" spans="1:14" x14ac:dyDescent="0.2">
      <c r="A31" s="1"/>
      <c r="B31" s="1"/>
      <c r="C31" s="1"/>
      <c r="E31" s="1"/>
      <c r="F31" s="1"/>
      <c r="G31" s="1"/>
      <c r="H31" s="1"/>
      <c r="I31" s="1"/>
      <c r="J31" s="1"/>
      <c r="K31" s="1"/>
      <c r="L31" s="1"/>
      <c r="M31" s="1"/>
      <c r="N31" s="1"/>
    </row>
    <row r="32" spans="1:14" x14ac:dyDescent="0.2">
      <c r="A32" s="1"/>
      <c r="B32" s="1"/>
      <c r="C32" s="1"/>
      <c r="E32" s="1"/>
      <c r="F32" s="1"/>
      <c r="G32" s="1"/>
      <c r="H32" s="1"/>
      <c r="I32" s="1"/>
      <c r="J32" s="1"/>
      <c r="K32" s="1"/>
      <c r="L32" s="1"/>
      <c r="M32" s="1"/>
      <c r="N32" s="1"/>
    </row>
  </sheetData>
  <mergeCells count="1">
    <mergeCell ref="E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Normal="100" workbookViewId="0">
      <selection activeCell="A38" sqref="A38"/>
    </sheetView>
  </sheetViews>
  <sheetFormatPr defaultColWidth="9.140625" defaultRowHeight="12.75" x14ac:dyDescent="0.2"/>
  <cols>
    <col min="1" max="1" width="45.140625" style="1" bestFit="1" customWidth="1"/>
    <col min="2" max="5" width="9.28515625" style="1" bestFit="1" customWidth="1"/>
    <col min="6" max="6" width="5.5703125" style="1" bestFit="1" customWidth="1"/>
    <col min="7" max="16384" width="9.140625" style="1"/>
  </cols>
  <sheetData>
    <row r="1" spans="1:13" ht="15.75" x14ac:dyDescent="0.25">
      <c r="A1" s="5" t="s">
        <v>7</v>
      </c>
      <c r="B1" s="5"/>
      <c r="C1" s="5"/>
      <c r="D1" s="5"/>
      <c r="E1" s="40"/>
      <c r="F1" s="40"/>
      <c r="G1" s="40"/>
      <c r="H1" s="40"/>
    </row>
    <row r="2" spans="1:13" ht="15.75" x14ac:dyDescent="0.25">
      <c r="A2" s="5"/>
      <c r="B2" s="25"/>
      <c r="C2" s="7"/>
      <c r="D2" s="7"/>
      <c r="E2" s="7"/>
      <c r="F2" s="7"/>
      <c r="G2" s="7"/>
      <c r="H2" s="7"/>
    </row>
    <row r="3" spans="1:13" x14ac:dyDescent="0.2">
      <c r="A3" s="10"/>
      <c r="B3" s="6" t="s">
        <v>3</v>
      </c>
      <c r="C3" s="6" t="s">
        <v>4</v>
      </c>
      <c r="D3" s="6" t="s">
        <v>5</v>
      </c>
      <c r="E3" s="6" t="s">
        <v>13</v>
      </c>
      <c r="F3" s="26" t="s">
        <v>6</v>
      </c>
      <c r="I3" s="18"/>
      <c r="J3" s="18"/>
      <c r="K3" s="18"/>
      <c r="L3" s="18"/>
      <c r="M3" s="18"/>
    </row>
    <row r="4" spans="1:13" x14ac:dyDescent="0.2">
      <c r="A4" s="11" t="s">
        <v>14</v>
      </c>
      <c r="B4" s="9"/>
      <c r="C4" s="32">
        <v>19.799999999999997</v>
      </c>
      <c r="D4" s="7">
        <v>3</v>
      </c>
      <c r="E4" s="7"/>
      <c r="F4" s="33">
        <f>SUM(C4:D4)</f>
        <v>22.799999999999997</v>
      </c>
      <c r="G4" s="7"/>
      <c r="H4" s="27"/>
    </row>
    <row r="5" spans="1:13" x14ac:dyDescent="0.2">
      <c r="A5" s="11" t="s">
        <v>15</v>
      </c>
      <c r="B5" s="9"/>
      <c r="C5" s="32">
        <v>12</v>
      </c>
      <c r="D5" s="7">
        <v>4.8000000000000007</v>
      </c>
      <c r="E5" s="7"/>
      <c r="F5" s="33">
        <f t="shared" ref="F5:F22" si="0">SUM(C5:D5)</f>
        <v>16.8</v>
      </c>
      <c r="G5" s="7"/>
      <c r="H5" s="27"/>
    </row>
    <row r="6" spans="1:13" x14ac:dyDescent="0.2">
      <c r="A6" s="11" t="s">
        <v>16</v>
      </c>
      <c r="B6" s="9"/>
      <c r="C6" s="32">
        <v>27</v>
      </c>
      <c r="D6" s="7">
        <v>12.299999999999999</v>
      </c>
      <c r="E6" s="7"/>
      <c r="F6" s="33">
        <f t="shared" si="0"/>
        <v>39.299999999999997</v>
      </c>
      <c r="G6" s="7"/>
      <c r="H6" s="27"/>
    </row>
    <row r="7" spans="1:13" x14ac:dyDescent="0.2">
      <c r="A7" s="11" t="s">
        <v>17</v>
      </c>
      <c r="C7" s="18">
        <v>13.799999999999999</v>
      </c>
      <c r="D7" s="18">
        <v>4.5</v>
      </c>
      <c r="E7" s="18"/>
      <c r="F7" s="33">
        <f t="shared" si="0"/>
        <v>18.299999999999997</v>
      </c>
      <c r="G7" s="18"/>
      <c r="H7" s="27"/>
    </row>
    <row r="8" spans="1:13" x14ac:dyDescent="0.2">
      <c r="A8" s="11" t="s">
        <v>18</v>
      </c>
      <c r="C8" s="18">
        <v>17.399999999999999</v>
      </c>
      <c r="D8" s="18">
        <v>6</v>
      </c>
      <c r="E8" s="18"/>
      <c r="F8" s="33">
        <f t="shared" si="0"/>
        <v>23.4</v>
      </c>
      <c r="G8" s="18"/>
      <c r="H8" s="27"/>
    </row>
    <row r="9" spans="1:13" x14ac:dyDescent="0.2">
      <c r="A9" s="11" t="s">
        <v>19</v>
      </c>
      <c r="C9" s="18">
        <v>18</v>
      </c>
      <c r="D9" s="18">
        <v>4.5</v>
      </c>
      <c r="E9" s="18"/>
      <c r="F9" s="33">
        <f t="shared" si="0"/>
        <v>22.5</v>
      </c>
      <c r="G9" s="18"/>
      <c r="H9" s="27"/>
    </row>
    <row r="10" spans="1:13" x14ac:dyDescent="0.2">
      <c r="A10" s="11" t="s">
        <v>20</v>
      </c>
      <c r="C10" s="18">
        <v>10.8</v>
      </c>
      <c r="D10" s="18">
        <v>3</v>
      </c>
      <c r="E10" s="18"/>
      <c r="F10" s="33">
        <f t="shared" si="0"/>
        <v>13.8</v>
      </c>
      <c r="G10" s="18"/>
      <c r="H10" s="27"/>
    </row>
    <row r="11" spans="1:13" x14ac:dyDescent="0.2">
      <c r="A11" s="11" t="s">
        <v>21</v>
      </c>
      <c r="C11" s="18">
        <v>9</v>
      </c>
      <c r="D11" s="18">
        <v>3</v>
      </c>
      <c r="E11" s="18"/>
      <c r="F11" s="33">
        <f t="shared" si="0"/>
        <v>12</v>
      </c>
      <c r="G11" s="18"/>
      <c r="H11" s="27"/>
    </row>
    <row r="12" spans="1:13" x14ac:dyDescent="0.2">
      <c r="A12" s="11" t="s">
        <v>22</v>
      </c>
      <c r="C12" s="18">
        <v>19.799999999999997</v>
      </c>
      <c r="D12" s="18">
        <v>4.5</v>
      </c>
      <c r="E12" s="18"/>
      <c r="F12" s="33">
        <f t="shared" si="0"/>
        <v>24.299999999999997</v>
      </c>
      <c r="G12" s="18"/>
      <c r="H12" s="27"/>
    </row>
    <row r="13" spans="1:13" x14ac:dyDescent="0.2">
      <c r="A13" s="11" t="s">
        <v>23</v>
      </c>
      <c r="C13" s="18">
        <v>19.799999999999997</v>
      </c>
      <c r="D13" s="18">
        <v>6.6000000000000005</v>
      </c>
      <c r="E13" s="18"/>
      <c r="F13" s="33">
        <f t="shared" si="0"/>
        <v>26.4</v>
      </c>
      <c r="G13" s="18"/>
      <c r="H13" s="27"/>
    </row>
    <row r="14" spans="1:13" x14ac:dyDescent="0.2">
      <c r="A14" s="11" t="s">
        <v>24</v>
      </c>
      <c r="C14" s="18">
        <v>21</v>
      </c>
      <c r="D14" s="18">
        <v>3.5999999999999996</v>
      </c>
      <c r="E14" s="18"/>
      <c r="F14" s="33">
        <f t="shared" si="0"/>
        <v>24.6</v>
      </c>
      <c r="G14" s="18"/>
      <c r="H14" s="27"/>
    </row>
    <row r="15" spans="1:13" x14ac:dyDescent="0.2">
      <c r="A15" s="11" t="s">
        <v>25</v>
      </c>
      <c r="C15" s="18">
        <v>9</v>
      </c>
      <c r="D15" s="18">
        <v>4.5</v>
      </c>
      <c r="E15" s="18"/>
      <c r="F15" s="33">
        <f t="shared" si="0"/>
        <v>13.5</v>
      </c>
      <c r="G15" s="18"/>
      <c r="H15" s="27"/>
    </row>
    <row r="16" spans="1:13" x14ac:dyDescent="0.2">
      <c r="A16" s="11" t="s">
        <v>26</v>
      </c>
      <c r="C16" s="18">
        <v>19.200000000000003</v>
      </c>
      <c r="D16" s="18">
        <v>6</v>
      </c>
      <c r="E16" s="18"/>
      <c r="F16" s="33">
        <f t="shared" si="0"/>
        <v>25.200000000000003</v>
      </c>
      <c r="G16" s="18"/>
      <c r="H16" s="27"/>
    </row>
    <row r="17" spans="1:8" x14ac:dyDescent="0.2">
      <c r="A17" s="11" t="s">
        <v>27</v>
      </c>
      <c r="C17" s="18">
        <v>16.799999999999997</v>
      </c>
      <c r="D17" s="18">
        <v>5.4</v>
      </c>
      <c r="E17" s="18"/>
      <c r="F17" s="33">
        <f t="shared" si="0"/>
        <v>22.199999999999996</v>
      </c>
      <c r="G17" s="18"/>
      <c r="H17" s="27"/>
    </row>
    <row r="18" spans="1:8" x14ac:dyDescent="0.2">
      <c r="A18" s="11" t="s">
        <v>28</v>
      </c>
      <c r="C18" s="18">
        <v>15</v>
      </c>
      <c r="D18" s="18">
        <v>4.1999999999999993</v>
      </c>
      <c r="E18" s="18"/>
      <c r="F18" s="33">
        <f t="shared" si="0"/>
        <v>19.2</v>
      </c>
      <c r="G18" s="18"/>
      <c r="H18" s="27"/>
    </row>
    <row r="19" spans="1:8" x14ac:dyDescent="0.2">
      <c r="A19" s="11" t="s">
        <v>29</v>
      </c>
      <c r="C19" s="18">
        <v>18</v>
      </c>
      <c r="D19" s="18">
        <v>4.5</v>
      </c>
      <c r="E19" s="18"/>
      <c r="F19" s="33">
        <f t="shared" si="0"/>
        <v>22.5</v>
      </c>
      <c r="G19" s="18"/>
      <c r="H19" s="27"/>
    </row>
    <row r="20" spans="1:8" x14ac:dyDescent="0.2">
      <c r="A20" s="11" t="s">
        <v>30</v>
      </c>
      <c r="C20" s="18">
        <v>12</v>
      </c>
      <c r="D20" s="18">
        <v>3</v>
      </c>
      <c r="E20" s="18"/>
      <c r="F20" s="33">
        <f t="shared" si="0"/>
        <v>15</v>
      </c>
      <c r="G20" s="18"/>
      <c r="H20" s="27"/>
    </row>
    <row r="21" spans="1:8" x14ac:dyDescent="0.2">
      <c r="A21" s="11" t="s">
        <v>31</v>
      </c>
      <c r="C21" s="18">
        <v>18.600000000000001</v>
      </c>
      <c r="D21" s="18">
        <v>6.8999999999999995</v>
      </c>
      <c r="E21" s="18"/>
      <c r="F21" s="33">
        <f t="shared" si="0"/>
        <v>25.5</v>
      </c>
      <c r="G21" s="18"/>
      <c r="H21" s="27"/>
    </row>
    <row r="22" spans="1:8" x14ac:dyDescent="0.2">
      <c r="A22" s="11" t="s">
        <v>32</v>
      </c>
      <c r="C22" s="1">
        <v>15</v>
      </c>
      <c r="D22" s="18">
        <v>4.1999999999999993</v>
      </c>
      <c r="E22" s="18"/>
      <c r="F22" s="33">
        <f t="shared" si="0"/>
        <v>19.2</v>
      </c>
      <c r="G22" s="18"/>
      <c r="H22" s="27"/>
    </row>
    <row r="23" spans="1:8" x14ac:dyDescent="0.2">
      <c r="D23" s="18"/>
      <c r="E23" s="18"/>
      <c r="F23" s="18"/>
      <c r="G23" s="18"/>
      <c r="H23" s="18"/>
    </row>
    <row r="24" spans="1:8" ht="51" x14ac:dyDescent="0.2">
      <c r="B24" s="28" t="s">
        <v>33</v>
      </c>
      <c r="C24" s="18"/>
      <c r="D24" s="18"/>
      <c r="E24" s="28" t="s">
        <v>34</v>
      </c>
      <c r="H24" s="18"/>
    </row>
    <row r="25" spans="1:8" x14ac:dyDescent="0.2">
      <c r="D25" s="18"/>
      <c r="E25" s="18"/>
      <c r="F25" s="18"/>
      <c r="G25" s="18"/>
      <c r="H25" s="18"/>
    </row>
  </sheetData>
  <mergeCells count="1">
    <mergeCell ref="E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F22" sqref="F22"/>
    </sheetView>
  </sheetViews>
  <sheetFormatPr defaultColWidth="9.140625" defaultRowHeight="12.75" x14ac:dyDescent="0.2"/>
  <cols>
    <col min="1" max="1" width="45.140625" style="1" bestFit="1" customWidth="1"/>
    <col min="2" max="2" width="9.28515625" style="18" bestFit="1" customWidth="1"/>
    <col min="3" max="5" width="9.28515625" style="1" bestFit="1" customWidth="1"/>
    <col min="6" max="6" width="5.5703125" style="1" bestFit="1" customWidth="1"/>
    <col min="7" max="16384" width="9.140625" style="1"/>
  </cols>
  <sheetData>
    <row r="1" spans="1:13" ht="15.75" x14ac:dyDescent="0.25">
      <c r="A1" s="5" t="s">
        <v>7</v>
      </c>
      <c r="B1" s="5"/>
      <c r="C1" s="5"/>
      <c r="D1" s="5"/>
      <c r="E1" s="40"/>
      <c r="F1" s="40"/>
      <c r="G1" s="40"/>
      <c r="H1" s="40"/>
    </row>
    <row r="2" spans="1:13" ht="15.75" x14ac:dyDescent="0.25">
      <c r="A2" s="5"/>
      <c r="B2" s="25"/>
      <c r="C2" s="7"/>
      <c r="D2" s="7"/>
      <c r="E2" s="7"/>
      <c r="F2" s="7"/>
      <c r="G2" s="7"/>
      <c r="H2" s="7"/>
    </row>
    <row r="3" spans="1:13" x14ac:dyDescent="0.2">
      <c r="A3" s="10"/>
      <c r="B3" s="6" t="s">
        <v>3</v>
      </c>
      <c r="C3" s="6" t="s">
        <v>4</v>
      </c>
      <c r="D3" s="6" t="s">
        <v>5</v>
      </c>
      <c r="E3" s="6" t="s">
        <v>13</v>
      </c>
      <c r="F3" s="26" t="s">
        <v>6</v>
      </c>
      <c r="I3" s="18"/>
      <c r="J3" s="18"/>
      <c r="K3" s="18"/>
      <c r="L3" s="18"/>
      <c r="M3" s="18"/>
    </row>
    <row r="4" spans="1:13" x14ac:dyDescent="0.2">
      <c r="A4" s="11" t="s">
        <v>14</v>
      </c>
      <c r="B4" s="9"/>
      <c r="C4" s="32">
        <v>24</v>
      </c>
      <c r="D4" s="7">
        <v>12</v>
      </c>
      <c r="E4" s="7"/>
      <c r="F4" s="33">
        <f>SUM(C4:D4)</f>
        <v>36</v>
      </c>
      <c r="G4" s="7"/>
      <c r="H4" s="27"/>
    </row>
    <row r="5" spans="1:13" x14ac:dyDescent="0.2">
      <c r="A5" s="11" t="s">
        <v>15</v>
      </c>
      <c r="B5" s="9"/>
      <c r="C5" s="32">
        <v>18</v>
      </c>
      <c r="D5" s="7">
        <v>9</v>
      </c>
      <c r="E5" s="7"/>
      <c r="F5" s="33">
        <f t="shared" ref="F5:F22" si="0">SUM(C5:D5)</f>
        <v>27</v>
      </c>
      <c r="G5" s="7"/>
      <c r="H5" s="27"/>
    </row>
    <row r="6" spans="1:13" x14ac:dyDescent="0.2">
      <c r="A6" s="11" t="s">
        <v>16</v>
      </c>
      <c r="B6" s="9"/>
      <c r="C6" s="32">
        <v>30</v>
      </c>
      <c r="D6" s="7">
        <v>15</v>
      </c>
      <c r="E6" s="7"/>
      <c r="F6" s="33">
        <f t="shared" si="0"/>
        <v>45</v>
      </c>
      <c r="G6" s="7"/>
      <c r="H6" s="27"/>
    </row>
    <row r="7" spans="1:13" x14ac:dyDescent="0.2">
      <c r="A7" s="11" t="s">
        <v>17</v>
      </c>
      <c r="B7" s="1"/>
      <c r="C7" s="18">
        <v>24</v>
      </c>
      <c r="D7" s="18">
        <v>9</v>
      </c>
      <c r="E7" s="18"/>
      <c r="F7" s="33">
        <f t="shared" si="0"/>
        <v>33</v>
      </c>
      <c r="G7" s="18"/>
      <c r="H7" s="27"/>
    </row>
    <row r="8" spans="1:13" x14ac:dyDescent="0.2">
      <c r="A8" s="11" t="s">
        <v>18</v>
      </c>
      <c r="B8" s="1"/>
      <c r="C8" s="18">
        <v>24</v>
      </c>
      <c r="D8" s="18">
        <v>12</v>
      </c>
      <c r="E8" s="18"/>
      <c r="F8" s="33">
        <f t="shared" si="0"/>
        <v>36</v>
      </c>
      <c r="G8" s="18"/>
      <c r="H8" s="27"/>
    </row>
    <row r="9" spans="1:13" x14ac:dyDescent="0.2">
      <c r="A9" s="11" t="s">
        <v>19</v>
      </c>
      <c r="B9" s="1"/>
      <c r="C9" s="1">
        <v>24</v>
      </c>
      <c r="D9" s="18">
        <v>9</v>
      </c>
      <c r="E9" s="18"/>
      <c r="F9" s="33">
        <f t="shared" si="0"/>
        <v>33</v>
      </c>
      <c r="G9" s="18"/>
      <c r="H9" s="27"/>
    </row>
    <row r="10" spans="1:13" x14ac:dyDescent="0.2">
      <c r="A10" s="11" t="s">
        <v>20</v>
      </c>
      <c r="B10" s="1"/>
      <c r="C10" s="1">
        <v>12</v>
      </c>
      <c r="D10" s="18">
        <v>3</v>
      </c>
      <c r="E10" s="18"/>
      <c r="F10" s="33">
        <f t="shared" si="0"/>
        <v>15</v>
      </c>
      <c r="G10" s="18"/>
      <c r="H10" s="27"/>
    </row>
    <row r="11" spans="1:13" x14ac:dyDescent="0.2">
      <c r="A11" s="11" t="s">
        <v>21</v>
      </c>
      <c r="B11" s="1"/>
      <c r="C11" s="1">
        <v>6</v>
      </c>
      <c r="D11" s="18">
        <v>3</v>
      </c>
      <c r="E11" s="18"/>
      <c r="F11" s="33">
        <f t="shared" si="0"/>
        <v>9</v>
      </c>
      <c r="G11" s="18"/>
      <c r="H11" s="27"/>
    </row>
    <row r="12" spans="1:13" x14ac:dyDescent="0.2">
      <c r="A12" s="11" t="s">
        <v>22</v>
      </c>
      <c r="B12" s="1"/>
      <c r="C12" s="1">
        <v>24</v>
      </c>
      <c r="D12" s="18">
        <v>9</v>
      </c>
      <c r="E12" s="18"/>
      <c r="F12" s="33">
        <f t="shared" si="0"/>
        <v>33</v>
      </c>
      <c r="G12" s="18"/>
      <c r="H12" s="27"/>
    </row>
    <row r="13" spans="1:13" x14ac:dyDescent="0.2">
      <c r="A13" s="11" t="s">
        <v>23</v>
      </c>
      <c r="B13" s="1"/>
      <c r="C13" s="1">
        <v>18</v>
      </c>
      <c r="D13" s="18">
        <v>6</v>
      </c>
      <c r="E13" s="18"/>
      <c r="F13" s="33">
        <f t="shared" si="0"/>
        <v>24</v>
      </c>
      <c r="G13" s="18"/>
      <c r="H13" s="27"/>
    </row>
    <row r="14" spans="1:13" x14ac:dyDescent="0.2">
      <c r="A14" s="11" t="s">
        <v>24</v>
      </c>
      <c r="B14" s="1"/>
      <c r="C14" s="1">
        <v>24</v>
      </c>
      <c r="D14" s="18">
        <v>9</v>
      </c>
      <c r="E14" s="18"/>
      <c r="F14" s="33">
        <f t="shared" si="0"/>
        <v>33</v>
      </c>
      <c r="G14" s="18"/>
      <c r="H14" s="27"/>
    </row>
    <row r="15" spans="1:13" x14ac:dyDescent="0.2">
      <c r="A15" s="11" t="s">
        <v>25</v>
      </c>
      <c r="B15" s="1"/>
      <c r="C15" s="1">
        <v>12</v>
      </c>
      <c r="D15" s="18">
        <v>6</v>
      </c>
      <c r="E15" s="18"/>
      <c r="F15" s="33">
        <f t="shared" si="0"/>
        <v>18</v>
      </c>
      <c r="G15" s="18"/>
      <c r="H15" s="27"/>
    </row>
    <row r="16" spans="1:13" x14ac:dyDescent="0.2">
      <c r="A16" s="11" t="s">
        <v>26</v>
      </c>
      <c r="B16" s="1"/>
      <c r="C16" s="1">
        <v>18</v>
      </c>
      <c r="D16" s="18">
        <v>9</v>
      </c>
      <c r="E16" s="18"/>
      <c r="F16" s="33">
        <f t="shared" si="0"/>
        <v>27</v>
      </c>
      <c r="G16" s="18"/>
      <c r="H16" s="27"/>
    </row>
    <row r="17" spans="1:8" x14ac:dyDescent="0.2">
      <c r="A17" s="11" t="s">
        <v>27</v>
      </c>
      <c r="B17" s="1"/>
      <c r="C17" s="1">
        <v>30</v>
      </c>
      <c r="D17" s="18">
        <v>15</v>
      </c>
      <c r="E17" s="18"/>
      <c r="F17" s="33">
        <f t="shared" si="0"/>
        <v>45</v>
      </c>
      <c r="G17" s="18"/>
      <c r="H17" s="27"/>
    </row>
    <row r="18" spans="1:8" x14ac:dyDescent="0.2">
      <c r="A18" s="11" t="s">
        <v>28</v>
      </c>
      <c r="B18" s="1"/>
      <c r="C18" s="1">
        <v>24</v>
      </c>
      <c r="D18" s="18">
        <v>9</v>
      </c>
      <c r="E18" s="18"/>
      <c r="F18" s="33">
        <f t="shared" si="0"/>
        <v>33</v>
      </c>
      <c r="G18" s="18"/>
      <c r="H18" s="27"/>
    </row>
    <row r="19" spans="1:8" x14ac:dyDescent="0.2">
      <c r="A19" s="11" t="s">
        <v>29</v>
      </c>
      <c r="B19" s="1"/>
      <c r="C19" s="1">
        <v>24</v>
      </c>
      <c r="D19" s="18">
        <v>6</v>
      </c>
      <c r="E19" s="18"/>
      <c r="F19" s="33">
        <f t="shared" si="0"/>
        <v>30</v>
      </c>
      <c r="G19" s="18"/>
      <c r="H19" s="27"/>
    </row>
    <row r="20" spans="1:8" x14ac:dyDescent="0.2">
      <c r="A20" s="11" t="s">
        <v>30</v>
      </c>
      <c r="B20" s="1"/>
      <c r="C20" s="1">
        <v>18</v>
      </c>
      <c r="D20" s="18">
        <v>9</v>
      </c>
      <c r="E20" s="18"/>
      <c r="F20" s="33">
        <f t="shared" si="0"/>
        <v>27</v>
      </c>
      <c r="G20" s="18"/>
      <c r="H20" s="27"/>
    </row>
    <row r="21" spans="1:8" x14ac:dyDescent="0.2">
      <c r="A21" s="11" t="s">
        <v>31</v>
      </c>
      <c r="B21" s="1"/>
      <c r="C21" s="1">
        <v>18</v>
      </c>
      <c r="D21" s="18">
        <v>9</v>
      </c>
      <c r="E21" s="18"/>
      <c r="F21" s="33">
        <f t="shared" si="0"/>
        <v>27</v>
      </c>
      <c r="G21" s="18"/>
      <c r="H21" s="27"/>
    </row>
    <row r="22" spans="1:8" x14ac:dyDescent="0.2">
      <c r="A22" s="11" t="s">
        <v>32</v>
      </c>
      <c r="B22" s="1"/>
      <c r="C22" s="1">
        <v>24</v>
      </c>
      <c r="D22" s="18">
        <v>12</v>
      </c>
      <c r="E22" s="18"/>
      <c r="F22" s="33">
        <f t="shared" si="0"/>
        <v>36</v>
      </c>
      <c r="G22" s="18"/>
      <c r="H22" s="27"/>
    </row>
    <row r="23" spans="1:8" x14ac:dyDescent="0.2">
      <c r="B23" s="1"/>
      <c r="D23" s="18"/>
      <c r="E23" s="18"/>
      <c r="F23" s="18"/>
      <c r="G23" s="18"/>
      <c r="H23" s="18"/>
    </row>
    <row r="24" spans="1:8" ht="51" x14ac:dyDescent="0.2">
      <c r="B24" s="28" t="s">
        <v>33</v>
      </c>
      <c r="C24" s="18"/>
      <c r="D24" s="18"/>
      <c r="E24" s="28" t="s">
        <v>34</v>
      </c>
      <c r="H24" s="18"/>
    </row>
    <row r="25" spans="1:8" x14ac:dyDescent="0.2">
      <c r="B25" s="1"/>
      <c r="D25" s="18"/>
      <c r="E25" s="18"/>
      <c r="F25" s="18"/>
      <c r="G25" s="18"/>
      <c r="H25" s="18"/>
    </row>
    <row r="26" spans="1:8" x14ac:dyDescent="0.2">
      <c r="B26" s="1"/>
    </row>
    <row r="27" spans="1:8" x14ac:dyDescent="0.2">
      <c r="B27" s="1"/>
    </row>
    <row r="28" spans="1:8" x14ac:dyDescent="0.2">
      <c r="B28" s="1"/>
    </row>
    <row r="29" spans="1:8" x14ac:dyDescent="0.2">
      <c r="B29" s="1"/>
    </row>
  </sheetData>
  <mergeCells count="1">
    <mergeCell ref="E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F22" sqref="F22"/>
    </sheetView>
  </sheetViews>
  <sheetFormatPr defaultColWidth="9.140625" defaultRowHeight="12.75" x14ac:dyDescent="0.2"/>
  <cols>
    <col min="1" max="1" width="45.140625" style="1" bestFit="1" customWidth="1"/>
    <col min="2" max="2" width="9.28515625" style="18" bestFit="1" customWidth="1"/>
    <col min="3" max="5" width="9.28515625" style="1" bestFit="1" customWidth="1"/>
    <col min="6" max="6" width="5.5703125" style="1" bestFit="1" customWidth="1"/>
    <col min="7" max="16384" width="9.140625" style="1"/>
  </cols>
  <sheetData>
    <row r="1" spans="1:13" ht="15.75" x14ac:dyDescent="0.25">
      <c r="A1" s="5" t="s">
        <v>7</v>
      </c>
      <c r="B1" s="5"/>
      <c r="C1" s="5"/>
      <c r="D1" s="5"/>
      <c r="E1" s="40"/>
      <c r="F1" s="40"/>
      <c r="G1" s="40"/>
      <c r="H1" s="40"/>
    </row>
    <row r="2" spans="1:13" ht="15.75" x14ac:dyDescent="0.25">
      <c r="A2" s="5"/>
      <c r="B2" s="25"/>
      <c r="C2" s="7"/>
      <c r="D2" s="7"/>
      <c r="E2" s="7"/>
      <c r="F2" s="7"/>
      <c r="G2" s="7"/>
      <c r="H2" s="7"/>
    </row>
    <row r="3" spans="1:13" x14ac:dyDescent="0.2">
      <c r="A3" s="10"/>
      <c r="B3" s="6" t="s">
        <v>3</v>
      </c>
      <c r="C3" s="6" t="s">
        <v>4</v>
      </c>
      <c r="D3" s="6" t="s">
        <v>5</v>
      </c>
      <c r="E3" s="6" t="s">
        <v>13</v>
      </c>
      <c r="F3" s="26" t="s">
        <v>6</v>
      </c>
      <c r="I3" s="18"/>
      <c r="J3" s="18"/>
      <c r="K3" s="18"/>
      <c r="L3" s="18"/>
      <c r="M3" s="18"/>
    </row>
    <row r="4" spans="1:13" x14ac:dyDescent="0.2">
      <c r="A4" s="11" t="s">
        <v>14</v>
      </c>
      <c r="B4" s="9"/>
      <c r="C4" s="32">
        <v>26.4</v>
      </c>
      <c r="D4" s="7">
        <v>13.5</v>
      </c>
      <c r="E4" s="7"/>
      <c r="F4" s="33">
        <f>SUM(C4:D4)</f>
        <v>39.9</v>
      </c>
      <c r="G4" s="7"/>
      <c r="H4" s="27"/>
    </row>
    <row r="5" spans="1:13" x14ac:dyDescent="0.2">
      <c r="A5" s="11" t="s">
        <v>15</v>
      </c>
      <c r="B5" s="9"/>
      <c r="C5" s="32">
        <v>14.4</v>
      </c>
      <c r="D5" s="7">
        <v>3</v>
      </c>
      <c r="E5" s="7"/>
      <c r="F5" s="33">
        <f t="shared" ref="F5:F22" si="0">SUM(C5:D5)</f>
        <v>17.399999999999999</v>
      </c>
      <c r="G5" s="7"/>
      <c r="H5" s="27"/>
    </row>
    <row r="6" spans="1:13" x14ac:dyDescent="0.2">
      <c r="A6" s="11" t="s">
        <v>16</v>
      </c>
      <c r="B6" s="9"/>
      <c r="C6" s="32">
        <v>28.8</v>
      </c>
      <c r="D6" s="7">
        <v>13.8</v>
      </c>
      <c r="E6" s="7"/>
      <c r="F6" s="33">
        <f t="shared" si="0"/>
        <v>42.6</v>
      </c>
      <c r="G6" s="7"/>
      <c r="H6" s="27"/>
    </row>
    <row r="7" spans="1:13" x14ac:dyDescent="0.2">
      <c r="A7" s="11" t="s">
        <v>17</v>
      </c>
      <c r="B7" s="1"/>
      <c r="C7" s="18">
        <v>26.4</v>
      </c>
      <c r="D7" s="18">
        <v>12.9</v>
      </c>
      <c r="E7" s="18"/>
      <c r="F7" s="33">
        <f t="shared" si="0"/>
        <v>39.299999999999997</v>
      </c>
      <c r="G7" s="18"/>
      <c r="H7" s="27"/>
    </row>
    <row r="8" spans="1:13" x14ac:dyDescent="0.2">
      <c r="A8" s="11" t="s">
        <v>18</v>
      </c>
      <c r="B8" s="1"/>
      <c r="C8" s="1">
        <v>28.2</v>
      </c>
      <c r="D8" s="18">
        <v>14.7</v>
      </c>
      <c r="E8" s="18"/>
      <c r="F8" s="33">
        <f t="shared" si="0"/>
        <v>42.9</v>
      </c>
      <c r="G8" s="18"/>
      <c r="H8" s="27"/>
    </row>
    <row r="9" spans="1:13" x14ac:dyDescent="0.2">
      <c r="A9" s="11" t="s">
        <v>19</v>
      </c>
      <c r="B9" s="1"/>
      <c r="C9" s="1">
        <v>27.6</v>
      </c>
      <c r="D9" s="18">
        <v>15</v>
      </c>
      <c r="E9" s="18"/>
      <c r="F9" s="33">
        <f t="shared" si="0"/>
        <v>42.6</v>
      </c>
      <c r="G9" s="18"/>
      <c r="H9" s="27"/>
    </row>
    <row r="10" spans="1:13" x14ac:dyDescent="0.2">
      <c r="A10" s="11" t="s">
        <v>20</v>
      </c>
      <c r="B10" s="1"/>
      <c r="C10" s="1">
        <v>14.4</v>
      </c>
      <c r="D10" s="18">
        <v>3</v>
      </c>
      <c r="E10" s="18"/>
      <c r="F10" s="33">
        <f t="shared" si="0"/>
        <v>17.399999999999999</v>
      </c>
      <c r="G10" s="18"/>
      <c r="H10" s="27"/>
    </row>
    <row r="11" spans="1:13" x14ac:dyDescent="0.2">
      <c r="A11" s="11" t="s">
        <v>21</v>
      </c>
      <c r="B11" s="1"/>
      <c r="C11" s="1">
        <v>7.8</v>
      </c>
      <c r="D11" s="18">
        <v>3</v>
      </c>
      <c r="E11" s="18"/>
      <c r="F11" s="33">
        <f t="shared" si="0"/>
        <v>10.8</v>
      </c>
      <c r="G11" s="18"/>
      <c r="H11" s="27"/>
    </row>
    <row r="12" spans="1:13" x14ac:dyDescent="0.2">
      <c r="A12" s="11" t="s">
        <v>22</v>
      </c>
      <c r="B12" s="1"/>
      <c r="C12" s="1">
        <v>22.2</v>
      </c>
      <c r="D12" s="18">
        <v>9</v>
      </c>
      <c r="E12" s="18"/>
      <c r="F12" s="33">
        <f t="shared" si="0"/>
        <v>31.2</v>
      </c>
      <c r="G12" s="18"/>
      <c r="H12" s="27"/>
    </row>
    <row r="13" spans="1:13" x14ac:dyDescent="0.2">
      <c r="A13" s="11" t="s">
        <v>23</v>
      </c>
      <c r="B13" s="1"/>
      <c r="C13" s="1">
        <v>27</v>
      </c>
      <c r="D13" s="18">
        <v>11.4</v>
      </c>
      <c r="E13" s="18"/>
      <c r="F13" s="33">
        <f t="shared" si="0"/>
        <v>38.4</v>
      </c>
      <c r="G13" s="18"/>
      <c r="H13" s="27"/>
    </row>
    <row r="14" spans="1:13" x14ac:dyDescent="0.2">
      <c r="A14" s="11" t="s">
        <v>24</v>
      </c>
      <c r="B14" s="1"/>
      <c r="C14" s="1">
        <v>21</v>
      </c>
      <c r="D14" s="18">
        <v>6</v>
      </c>
      <c r="E14" s="18"/>
      <c r="F14" s="33">
        <f t="shared" si="0"/>
        <v>27</v>
      </c>
      <c r="G14" s="18"/>
      <c r="H14" s="27"/>
    </row>
    <row r="15" spans="1:13" x14ac:dyDescent="0.2">
      <c r="A15" s="11" t="s">
        <v>25</v>
      </c>
      <c r="B15" s="1"/>
      <c r="C15" s="1">
        <v>6</v>
      </c>
      <c r="D15" s="18">
        <v>3</v>
      </c>
      <c r="E15" s="18"/>
      <c r="F15" s="33">
        <f t="shared" si="0"/>
        <v>9</v>
      </c>
      <c r="G15" s="18"/>
      <c r="H15" s="27"/>
    </row>
    <row r="16" spans="1:13" x14ac:dyDescent="0.2">
      <c r="A16" s="11" t="s">
        <v>26</v>
      </c>
      <c r="B16" s="1"/>
      <c r="C16" s="1">
        <v>27.6</v>
      </c>
      <c r="D16" s="18">
        <v>14.7</v>
      </c>
      <c r="E16" s="18"/>
      <c r="F16" s="33">
        <f t="shared" si="0"/>
        <v>42.3</v>
      </c>
      <c r="G16" s="18"/>
      <c r="H16" s="27"/>
    </row>
    <row r="17" spans="1:8" x14ac:dyDescent="0.2">
      <c r="A17" s="11" t="s">
        <v>27</v>
      </c>
      <c r="B17" s="1"/>
      <c r="C17" s="1">
        <v>24.6</v>
      </c>
      <c r="D17" s="18">
        <v>11.7</v>
      </c>
      <c r="E17" s="18"/>
      <c r="F17" s="33">
        <f t="shared" si="0"/>
        <v>36.299999999999997</v>
      </c>
      <c r="G17" s="18"/>
      <c r="H17" s="27"/>
    </row>
    <row r="18" spans="1:8" x14ac:dyDescent="0.2">
      <c r="A18" s="11" t="s">
        <v>28</v>
      </c>
      <c r="B18" s="1"/>
      <c r="C18" s="1">
        <v>14.4</v>
      </c>
      <c r="D18" s="18">
        <v>4.2</v>
      </c>
      <c r="E18" s="18"/>
      <c r="F18" s="33">
        <f t="shared" si="0"/>
        <v>18.600000000000001</v>
      </c>
      <c r="G18" s="18"/>
      <c r="H18" s="27"/>
    </row>
    <row r="19" spans="1:8" x14ac:dyDescent="0.2">
      <c r="A19" s="11" t="s">
        <v>29</v>
      </c>
      <c r="B19" s="1"/>
      <c r="C19" s="1">
        <v>6</v>
      </c>
      <c r="D19" s="18">
        <v>3</v>
      </c>
      <c r="E19" s="18"/>
      <c r="F19" s="33">
        <f t="shared" si="0"/>
        <v>9</v>
      </c>
      <c r="G19" s="18"/>
      <c r="H19" s="27"/>
    </row>
    <row r="20" spans="1:8" x14ac:dyDescent="0.2">
      <c r="A20" s="11" t="s">
        <v>30</v>
      </c>
      <c r="B20" s="1"/>
      <c r="C20" s="1">
        <v>22.8</v>
      </c>
      <c r="D20" s="18">
        <v>9.6</v>
      </c>
      <c r="E20" s="18"/>
      <c r="F20" s="33">
        <f t="shared" si="0"/>
        <v>32.4</v>
      </c>
      <c r="G20" s="18"/>
      <c r="H20" s="27"/>
    </row>
    <row r="21" spans="1:8" x14ac:dyDescent="0.2">
      <c r="A21" s="11" t="s">
        <v>31</v>
      </c>
      <c r="B21" s="1"/>
      <c r="C21" s="1">
        <v>19.2</v>
      </c>
      <c r="D21" s="18">
        <v>9</v>
      </c>
      <c r="E21" s="18"/>
      <c r="F21" s="33">
        <f t="shared" si="0"/>
        <v>28.2</v>
      </c>
      <c r="G21" s="18"/>
      <c r="H21" s="27"/>
    </row>
    <row r="22" spans="1:8" x14ac:dyDescent="0.2">
      <c r="A22" s="11" t="s">
        <v>32</v>
      </c>
      <c r="B22" s="1"/>
      <c r="C22" s="1">
        <v>25.8</v>
      </c>
      <c r="D22" s="18">
        <v>13.5</v>
      </c>
      <c r="E22" s="18"/>
      <c r="F22" s="33">
        <f t="shared" si="0"/>
        <v>39.299999999999997</v>
      </c>
      <c r="G22" s="18"/>
      <c r="H22" s="27"/>
    </row>
    <row r="23" spans="1:8" x14ac:dyDescent="0.2">
      <c r="B23" s="1"/>
      <c r="D23" s="18"/>
      <c r="E23" s="18"/>
      <c r="F23" s="18"/>
      <c r="G23" s="18"/>
      <c r="H23" s="18"/>
    </row>
    <row r="24" spans="1:8" ht="51" x14ac:dyDescent="0.2">
      <c r="B24" s="28" t="s">
        <v>33</v>
      </c>
      <c r="C24" s="18"/>
      <c r="D24" s="18"/>
      <c r="E24" s="28" t="s">
        <v>34</v>
      </c>
      <c r="H24" s="18"/>
    </row>
    <row r="25" spans="1:8" x14ac:dyDescent="0.2">
      <c r="B25" s="1"/>
      <c r="D25" s="18"/>
      <c r="E25" s="18"/>
      <c r="F25" s="18"/>
      <c r="G25" s="18"/>
      <c r="H25" s="18"/>
    </row>
    <row r="26" spans="1:8" x14ac:dyDescent="0.2">
      <c r="B26" s="1"/>
      <c r="G26" s="18" t="s">
        <v>36</v>
      </c>
    </row>
    <row r="27" spans="1:8" x14ac:dyDescent="0.2">
      <c r="B27" s="1"/>
    </row>
    <row r="28" spans="1:8" x14ac:dyDescent="0.2">
      <c r="B28" s="1"/>
    </row>
    <row r="29" spans="1:8" x14ac:dyDescent="0.2">
      <c r="B29" s="1"/>
    </row>
  </sheetData>
  <mergeCells count="1">
    <mergeCell ref="E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election activeCell="J25" sqref="J25"/>
    </sheetView>
  </sheetViews>
  <sheetFormatPr defaultColWidth="9.140625" defaultRowHeight="12.75" x14ac:dyDescent="0.2"/>
  <cols>
    <col min="1" max="1" width="45.140625" style="1" bestFit="1" customWidth="1"/>
    <col min="2" max="2" width="9.28515625" style="18" bestFit="1" customWidth="1"/>
    <col min="3" max="5" width="9.28515625" style="1" bestFit="1" customWidth="1"/>
    <col min="6" max="6" width="5.5703125" style="1" bestFit="1" customWidth="1"/>
    <col min="7" max="16384" width="9.140625" style="1"/>
  </cols>
  <sheetData>
    <row r="1" spans="1:13" ht="15.75" x14ac:dyDescent="0.25">
      <c r="A1" s="5" t="s">
        <v>7</v>
      </c>
      <c r="B1" s="5"/>
      <c r="C1" s="5"/>
      <c r="D1" s="5"/>
      <c r="E1" s="40"/>
      <c r="F1" s="40"/>
      <c r="G1" s="40"/>
      <c r="H1" s="40"/>
    </row>
    <row r="2" spans="1:13" ht="15.75" x14ac:dyDescent="0.25">
      <c r="A2" s="5"/>
      <c r="B2" s="25"/>
      <c r="C2" s="7"/>
      <c r="D2" s="7"/>
      <c r="E2" s="7"/>
      <c r="F2" s="7"/>
      <c r="G2" s="7"/>
      <c r="H2" s="7"/>
    </row>
    <row r="3" spans="1:13" x14ac:dyDescent="0.2">
      <c r="A3" s="10"/>
      <c r="B3" s="6" t="s">
        <v>3</v>
      </c>
      <c r="C3" s="6" t="s">
        <v>4</v>
      </c>
      <c r="D3" s="6" t="s">
        <v>5</v>
      </c>
      <c r="E3" s="6" t="s">
        <v>13</v>
      </c>
      <c r="F3" s="26" t="s">
        <v>6</v>
      </c>
      <c r="I3" s="18"/>
      <c r="J3" s="18"/>
      <c r="K3" s="18"/>
      <c r="L3" s="18"/>
      <c r="M3" s="18"/>
    </row>
    <row r="4" spans="1:13" x14ac:dyDescent="0.2">
      <c r="A4" s="11" t="s">
        <v>14</v>
      </c>
      <c r="B4" s="9"/>
      <c r="C4" s="9"/>
      <c r="D4" s="7"/>
      <c r="E4" s="7">
        <v>15</v>
      </c>
      <c r="F4" s="7"/>
      <c r="G4" s="7"/>
      <c r="H4" s="27"/>
    </row>
    <row r="5" spans="1:13" x14ac:dyDescent="0.2">
      <c r="A5" s="11" t="s">
        <v>15</v>
      </c>
      <c r="B5" s="9"/>
      <c r="C5" s="9"/>
      <c r="D5" s="7"/>
      <c r="E5" s="7">
        <v>15</v>
      </c>
      <c r="F5" s="7"/>
      <c r="G5" s="7"/>
      <c r="H5" s="27"/>
    </row>
    <row r="6" spans="1:13" x14ac:dyDescent="0.2">
      <c r="A6" s="11" t="s">
        <v>16</v>
      </c>
      <c r="B6" s="9"/>
      <c r="C6" s="9"/>
      <c r="D6" s="7"/>
      <c r="E6" s="7">
        <v>15</v>
      </c>
      <c r="F6" s="7"/>
      <c r="G6" s="7"/>
      <c r="H6" s="27"/>
    </row>
    <row r="7" spans="1:13" x14ac:dyDescent="0.2">
      <c r="A7" s="11" t="s">
        <v>17</v>
      </c>
      <c r="B7" s="1"/>
      <c r="D7" s="18"/>
      <c r="E7" s="18">
        <v>15</v>
      </c>
      <c r="F7" s="7"/>
      <c r="G7" s="18"/>
      <c r="H7" s="27"/>
    </row>
    <row r="8" spans="1:13" x14ac:dyDescent="0.2">
      <c r="A8" s="11" t="s">
        <v>18</v>
      </c>
      <c r="B8" s="1"/>
      <c r="D8" s="18"/>
      <c r="E8" s="18">
        <v>15</v>
      </c>
      <c r="F8" s="7"/>
      <c r="G8" s="18"/>
      <c r="H8" s="27"/>
    </row>
    <row r="9" spans="1:13" x14ac:dyDescent="0.2">
      <c r="A9" s="11" t="s">
        <v>19</v>
      </c>
      <c r="B9" s="1"/>
      <c r="D9" s="18"/>
      <c r="E9" s="18">
        <v>15</v>
      </c>
      <c r="F9" s="7"/>
      <c r="G9" s="18"/>
      <c r="H9" s="27"/>
    </row>
    <row r="10" spans="1:13" x14ac:dyDescent="0.2">
      <c r="A10" s="11" t="s">
        <v>20</v>
      </c>
      <c r="B10" s="1"/>
      <c r="D10" s="18"/>
      <c r="E10" s="18">
        <v>15</v>
      </c>
      <c r="F10" s="7"/>
      <c r="G10" s="18"/>
      <c r="H10" s="27"/>
    </row>
    <row r="11" spans="1:13" x14ac:dyDescent="0.2">
      <c r="A11" s="11" t="s">
        <v>21</v>
      </c>
      <c r="B11" s="1"/>
      <c r="D11" s="18"/>
      <c r="E11" s="18">
        <v>15</v>
      </c>
      <c r="F11" s="7"/>
      <c r="G11" s="18"/>
      <c r="H11" s="27"/>
    </row>
    <row r="12" spans="1:13" x14ac:dyDescent="0.2">
      <c r="A12" s="11" t="s">
        <v>22</v>
      </c>
      <c r="B12" s="1"/>
      <c r="D12" s="18"/>
      <c r="E12" s="18">
        <v>15</v>
      </c>
      <c r="F12" s="7"/>
      <c r="G12" s="18"/>
      <c r="H12" s="27"/>
    </row>
    <row r="13" spans="1:13" x14ac:dyDescent="0.2">
      <c r="A13" s="11" t="s">
        <v>23</v>
      </c>
      <c r="B13" s="1"/>
      <c r="D13" s="18"/>
      <c r="E13" s="18">
        <v>15</v>
      </c>
      <c r="F13" s="7"/>
      <c r="G13" s="18"/>
      <c r="H13" s="27"/>
    </row>
    <row r="14" spans="1:13" x14ac:dyDescent="0.2">
      <c r="A14" s="11" t="s">
        <v>24</v>
      </c>
      <c r="B14" s="1"/>
      <c r="D14" s="18"/>
      <c r="E14" s="18">
        <v>15</v>
      </c>
      <c r="F14" s="7"/>
      <c r="G14" s="18"/>
      <c r="H14" s="27"/>
    </row>
    <row r="15" spans="1:13" x14ac:dyDescent="0.2">
      <c r="A15" s="11" t="s">
        <v>25</v>
      </c>
      <c r="B15" s="1"/>
      <c r="D15" s="18"/>
      <c r="E15" s="18">
        <v>15</v>
      </c>
      <c r="F15" s="7"/>
      <c r="G15" s="18"/>
      <c r="H15" s="27"/>
    </row>
    <row r="16" spans="1:13" x14ac:dyDescent="0.2">
      <c r="A16" s="11" t="s">
        <v>26</v>
      </c>
      <c r="B16" s="1"/>
      <c r="D16" s="18"/>
      <c r="E16" s="18">
        <v>15</v>
      </c>
      <c r="F16" s="7"/>
      <c r="G16" s="18"/>
      <c r="H16" s="27"/>
    </row>
    <row r="17" spans="1:8" x14ac:dyDescent="0.2">
      <c r="A17" s="11" t="s">
        <v>27</v>
      </c>
      <c r="B17" s="1"/>
      <c r="D17" s="18"/>
      <c r="E17" s="18">
        <v>15</v>
      </c>
      <c r="F17" s="7"/>
      <c r="G17" s="18"/>
      <c r="H17" s="27"/>
    </row>
    <row r="18" spans="1:8" x14ac:dyDescent="0.2">
      <c r="A18" s="11" t="s">
        <v>28</v>
      </c>
      <c r="B18" s="1"/>
      <c r="D18" s="18"/>
      <c r="E18" s="18">
        <v>15</v>
      </c>
      <c r="F18" s="7"/>
      <c r="G18" s="18"/>
      <c r="H18" s="27"/>
    </row>
    <row r="19" spans="1:8" x14ac:dyDescent="0.2">
      <c r="A19" s="11" t="s">
        <v>29</v>
      </c>
      <c r="B19" s="1"/>
      <c r="D19" s="18"/>
      <c r="E19" s="18">
        <v>15</v>
      </c>
      <c r="F19" s="7"/>
      <c r="G19" s="18"/>
      <c r="H19" s="27"/>
    </row>
    <row r="20" spans="1:8" x14ac:dyDescent="0.2">
      <c r="A20" s="11" t="s">
        <v>30</v>
      </c>
      <c r="B20" s="1"/>
      <c r="D20" s="18"/>
      <c r="E20" s="18">
        <v>15</v>
      </c>
      <c r="F20" s="7"/>
      <c r="G20" s="18"/>
      <c r="H20" s="27"/>
    </row>
    <row r="21" spans="1:8" x14ac:dyDescent="0.2">
      <c r="A21" s="11" t="s">
        <v>31</v>
      </c>
      <c r="B21" s="1"/>
      <c r="D21" s="18"/>
      <c r="E21" s="18">
        <v>15</v>
      </c>
      <c r="F21" s="7"/>
      <c r="G21" s="18"/>
      <c r="H21" s="27"/>
    </row>
    <row r="22" spans="1:8" x14ac:dyDescent="0.2">
      <c r="A22" s="11" t="s">
        <v>32</v>
      </c>
      <c r="B22" s="1"/>
      <c r="D22" s="18"/>
      <c r="E22" s="18">
        <v>15</v>
      </c>
      <c r="F22" s="7"/>
      <c r="G22" s="18"/>
      <c r="H22" s="27"/>
    </row>
    <row r="23" spans="1:8" x14ac:dyDescent="0.2">
      <c r="B23" s="1"/>
      <c r="D23" s="18"/>
      <c r="E23" s="18"/>
      <c r="F23" s="18"/>
      <c r="G23" s="18"/>
      <c r="H23" s="18"/>
    </row>
    <row r="24" spans="1:8" ht="51" x14ac:dyDescent="0.2">
      <c r="B24" s="28" t="s">
        <v>33</v>
      </c>
      <c r="C24" s="18"/>
      <c r="D24" s="18"/>
      <c r="E24" s="28" t="s">
        <v>34</v>
      </c>
      <c r="H24" s="18"/>
    </row>
    <row r="25" spans="1:8" ht="72.75" customHeight="1" x14ac:dyDescent="0.2">
      <c r="B25" s="1"/>
      <c r="D25" s="18"/>
      <c r="E25" s="29"/>
      <c r="F25" s="18"/>
      <c r="G25" s="18"/>
      <c r="H25" s="18"/>
    </row>
    <row r="26" spans="1:8" x14ac:dyDescent="0.2">
      <c r="B26" s="1"/>
    </row>
    <row r="27" spans="1:8" x14ac:dyDescent="0.2">
      <c r="B27" s="1"/>
    </row>
    <row r="28" spans="1:8" x14ac:dyDescent="0.2">
      <c r="B28" s="1"/>
    </row>
    <row r="29" spans="1:8" x14ac:dyDescent="0.2">
      <c r="B29" s="1"/>
    </row>
  </sheetData>
  <mergeCells count="1">
    <mergeCell ref="E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
  <sheetViews>
    <sheetView tabSelected="1" zoomScale="85" zoomScaleNormal="85" workbookViewId="0">
      <selection activeCell="A24" sqref="A24"/>
    </sheetView>
  </sheetViews>
  <sheetFormatPr defaultColWidth="9.140625" defaultRowHeight="15" x14ac:dyDescent="0.2"/>
  <cols>
    <col min="1" max="1" width="58.85546875" style="3" bestFit="1" customWidth="1"/>
    <col min="2" max="5" width="10.85546875" style="3" bestFit="1" customWidth="1"/>
    <col min="6" max="6" width="9" style="3" customWidth="1"/>
    <col min="7" max="7" width="7.85546875" style="3" customWidth="1"/>
    <col min="8" max="8" width="7" style="3" customWidth="1"/>
    <col min="9" max="10" width="9" style="3" bestFit="1" customWidth="1"/>
    <col min="11" max="14" width="7.7109375" style="3" customWidth="1"/>
    <col min="15" max="15" width="7.140625" style="3" bestFit="1" customWidth="1"/>
    <col min="16" max="16" width="6.28515625" style="3" customWidth="1"/>
    <col min="17" max="17" width="9.85546875" style="22" customWidth="1"/>
    <col min="18" max="18" width="6.140625" style="3" customWidth="1"/>
    <col min="19" max="21" width="7.7109375" style="3" customWidth="1"/>
    <col min="22" max="22" width="7.5703125" style="3" customWidth="1"/>
    <col min="23" max="24" width="7.7109375" style="3" customWidth="1"/>
    <col min="25" max="25" width="10.42578125" style="3" bestFit="1" customWidth="1"/>
    <col min="26" max="16384" width="9.140625" style="3"/>
  </cols>
  <sheetData>
    <row r="1" spans="1:23" ht="15.75" x14ac:dyDescent="0.25">
      <c r="A1" s="41" t="s">
        <v>37</v>
      </c>
      <c r="B1" s="41"/>
      <c r="C1" s="41"/>
      <c r="D1" s="41"/>
      <c r="E1" s="41"/>
      <c r="F1" s="41"/>
      <c r="G1" s="41"/>
      <c r="H1" s="41"/>
      <c r="I1" s="41"/>
      <c r="J1" s="41"/>
      <c r="K1" s="41"/>
      <c r="L1" s="41"/>
      <c r="M1" s="41"/>
      <c r="N1" s="13"/>
      <c r="O1" s="13"/>
      <c r="P1" s="13"/>
      <c r="Q1" s="19"/>
      <c r="R1" s="13"/>
      <c r="S1" s="12"/>
      <c r="T1" s="12"/>
      <c r="U1" s="12"/>
      <c r="V1" s="12"/>
      <c r="W1" s="2"/>
    </row>
    <row r="2" spans="1:23" s="4" customFormat="1" ht="255.75" customHeight="1" thickBot="1" x14ac:dyDescent="0.25">
      <c r="A2" s="16"/>
      <c r="B2" s="17" t="s">
        <v>9</v>
      </c>
      <c r="C2" s="17" t="s">
        <v>0</v>
      </c>
      <c r="D2" s="17" t="s">
        <v>1</v>
      </c>
      <c r="E2" s="17" t="s">
        <v>2</v>
      </c>
      <c r="F2" s="17" t="s">
        <v>8</v>
      </c>
      <c r="G2" s="17" t="s">
        <v>35</v>
      </c>
      <c r="H2" s="17" t="s">
        <v>11</v>
      </c>
      <c r="I2" s="20" t="s">
        <v>12</v>
      </c>
      <c r="J2" s="17" t="s">
        <v>10</v>
      </c>
      <c r="K2" s="3"/>
    </row>
    <row r="3" spans="1:23" s="31" customFormat="1" ht="16.5" customHeight="1" x14ac:dyDescent="0.25">
      <c r="A3" s="30" t="s">
        <v>14</v>
      </c>
      <c r="B3" s="15">
        <f>'Evaluator 1 PM'!F4</f>
        <v>25.2</v>
      </c>
      <c r="C3" s="15">
        <f>'Evaluator 2'!F4</f>
        <v>22.799999999999997</v>
      </c>
      <c r="D3" s="15">
        <f>'Evaluator 3'!F4</f>
        <v>36</v>
      </c>
      <c r="E3" s="15">
        <f>'Evaluator 4'!F4</f>
        <v>39.9</v>
      </c>
      <c r="F3" s="14">
        <f t="shared" ref="F3:F21" si="0">AVERAGE(B3:E3)</f>
        <v>30.975000000000001</v>
      </c>
      <c r="G3" s="14">
        <f>'Evaluator 5 HUB'!E4</f>
        <v>15</v>
      </c>
      <c r="H3" s="14">
        <f>'Evaluator 1 PM'!B4</f>
        <v>28</v>
      </c>
      <c r="I3" s="21">
        <f>SUM(F3,G3,H3)</f>
        <v>73.974999999999994</v>
      </c>
      <c r="J3" s="24">
        <f>_xlfn.RANK.EQ(I3,$I$3:$I$21,0)</f>
        <v>3</v>
      </c>
      <c r="K3" s="24"/>
    </row>
    <row r="4" spans="1:23" ht="15.75" x14ac:dyDescent="0.25">
      <c r="A4" s="23" t="s">
        <v>15</v>
      </c>
      <c r="B4" s="15">
        <f>'Evaluator 1 PM'!F5</f>
        <v>16.2</v>
      </c>
      <c r="C4" s="15">
        <f>'Evaluator 2'!F5</f>
        <v>16.8</v>
      </c>
      <c r="D4" s="15">
        <f>'Evaluator 3'!F5</f>
        <v>27</v>
      </c>
      <c r="E4" s="15">
        <f>'Evaluator 4'!F5</f>
        <v>17.399999999999999</v>
      </c>
      <c r="F4" s="14">
        <f t="shared" si="0"/>
        <v>19.350000000000001</v>
      </c>
      <c r="G4" s="14">
        <f>'Evaluator 5 HUB'!E5</f>
        <v>15</v>
      </c>
      <c r="H4" s="14">
        <f>'Evaluator 1 PM'!B5</f>
        <v>20</v>
      </c>
      <c r="I4" s="21">
        <f t="shared" ref="I4:I21" si="1">SUM(F4,G4,H4)</f>
        <v>54.35</v>
      </c>
      <c r="J4" s="24">
        <f t="shared" ref="J4:J21" si="2">_xlfn.RANK.EQ(I4,$I$3:$I$21,0)</f>
        <v>16</v>
      </c>
      <c r="K4" s="23"/>
      <c r="Q4" s="3"/>
    </row>
    <row r="5" spans="1:23" s="39" customFormat="1" ht="15.75" x14ac:dyDescent="0.25">
      <c r="A5" s="34" t="s">
        <v>16</v>
      </c>
      <c r="B5" s="35">
        <f>'Evaluator 1 PM'!F6</f>
        <v>37.799999999999997</v>
      </c>
      <c r="C5" s="35">
        <f>'Evaluator 2'!F6</f>
        <v>39.299999999999997</v>
      </c>
      <c r="D5" s="35">
        <f>'Evaluator 3'!F6</f>
        <v>45</v>
      </c>
      <c r="E5" s="35">
        <f>'Evaluator 4'!F6</f>
        <v>42.6</v>
      </c>
      <c r="F5" s="36">
        <f t="shared" si="0"/>
        <v>41.174999999999997</v>
      </c>
      <c r="G5" s="36">
        <f>'Evaluator 5 HUB'!E6</f>
        <v>15</v>
      </c>
      <c r="H5" s="36">
        <f>'Evaluator 1 PM'!B6</f>
        <v>28</v>
      </c>
      <c r="I5" s="37">
        <f t="shared" si="1"/>
        <v>84.174999999999997</v>
      </c>
      <c r="J5" s="38">
        <f t="shared" si="2"/>
        <v>1</v>
      </c>
      <c r="K5" s="34"/>
    </row>
    <row r="6" spans="1:23" ht="15.75" x14ac:dyDescent="0.25">
      <c r="A6" s="23" t="s">
        <v>17</v>
      </c>
      <c r="B6" s="15">
        <f>'Evaluator 1 PM'!F7</f>
        <v>19.2</v>
      </c>
      <c r="C6" s="15">
        <f>'Evaluator 2'!F7</f>
        <v>18.299999999999997</v>
      </c>
      <c r="D6" s="15">
        <f>'Evaluator 3'!F7</f>
        <v>33</v>
      </c>
      <c r="E6" s="15">
        <f>'Evaluator 4'!F7</f>
        <v>39.299999999999997</v>
      </c>
      <c r="F6" s="14">
        <f t="shared" si="0"/>
        <v>27.45</v>
      </c>
      <c r="G6" s="14">
        <f>'Evaluator 5 HUB'!E7</f>
        <v>15</v>
      </c>
      <c r="H6" s="14">
        <f>'Evaluator 1 PM'!B7</f>
        <v>16</v>
      </c>
      <c r="I6" s="21">
        <f t="shared" si="1"/>
        <v>58.45</v>
      </c>
      <c r="J6" s="24">
        <f t="shared" si="2"/>
        <v>12</v>
      </c>
      <c r="K6" s="23"/>
      <c r="Q6" s="3"/>
    </row>
    <row r="7" spans="1:23" ht="15.75" x14ac:dyDescent="0.25">
      <c r="A7" s="23" t="s">
        <v>18</v>
      </c>
      <c r="B7" s="15">
        <f>'Evaluator 1 PM'!F8</f>
        <v>22.2</v>
      </c>
      <c r="C7" s="15">
        <f>'Evaluator 2'!F8</f>
        <v>23.4</v>
      </c>
      <c r="D7" s="15">
        <f>'Evaluator 3'!F8</f>
        <v>36</v>
      </c>
      <c r="E7" s="15">
        <f>'Evaluator 4'!F8</f>
        <v>42.9</v>
      </c>
      <c r="F7" s="14">
        <f t="shared" si="0"/>
        <v>31.125</v>
      </c>
      <c r="G7" s="14">
        <f>'Evaluator 5 HUB'!E8</f>
        <v>15</v>
      </c>
      <c r="H7" s="14">
        <f>'Evaluator 1 PM'!B8</f>
        <v>16</v>
      </c>
      <c r="I7" s="21">
        <f t="shared" si="1"/>
        <v>62.125</v>
      </c>
      <c r="J7" s="24">
        <f t="shared" si="2"/>
        <v>9</v>
      </c>
      <c r="K7" s="23"/>
    </row>
    <row r="8" spans="1:23" ht="15.75" x14ac:dyDescent="0.25">
      <c r="A8" s="23" t="s">
        <v>19</v>
      </c>
      <c r="B8" s="15">
        <f>'Evaluator 1 PM'!F9</f>
        <v>24</v>
      </c>
      <c r="C8" s="15">
        <f>'Evaluator 2'!F9</f>
        <v>22.5</v>
      </c>
      <c r="D8" s="15">
        <f>'Evaluator 3'!F9</f>
        <v>33</v>
      </c>
      <c r="E8" s="15">
        <f>'Evaluator 4'!F9</f>
        <v>42.6</v>
      </c>
      <c r="F8" s="14">
        <f t="shared" si="0"/>
        <v>30.524999999999999</v>
      </c>
      <c r="G8" s="14">
        <f>'Evaluator 5 HUB'!E9</f>
        <v>15</v>
      </c>
      <c r="H8" s="14">
        <f>'Evaluator 1 PM'!B9</f>
        <v>16</v>
      </c>
      <c r="I8" s="21">
        <f t="shared" si="1"/>
        <v>61.524999999999999</v>
      </c>
      <c r="J8" s="24">
        <f t="shared" si="2"/>
        <v>10</v>
      </c>
      <c r="K8" s="23"/>
    </row>
    <row r="9" spans="1:23" ht="15.75" x14ac:dyDescent="0.25">
      <c r="A9" s="23" t="s">
        <v>20</v>
      </c>
      <c r="B9" s="15">
        <f>'Evaluator 1 PM'!F10</f>
        <v>15</v>
      </c>
      <c r="C9" s="15">
        <f>'Evaluator 2'!F10</f>
        <v>13.8</v>
      </c>
      <c r="D9" s="15">
        <f>'Evaluator 3'!F10</f>
        <v>15</v>
      </c>
      <c r="E9" s="15">
        <f>'Evaluator 4'!F10</f>
        <v>17.399999999999999</v>
      </c>
      <c r="F9" s="14">
        <f t="shared" si="0"/>
        <v>15.299999999999999</v>
      </c>
      <c r="G9" s="14">
        <f>'Evaluator 5 HUB'!E10</f>
        <v>15</v>
      </c>
      <c r="H9" s="14">
        <f>'Evaluator 1 PM'!B10</f>
        <v>32</v>
      </c>
      <c r="I9" s="21">
        <f t="shared" si="1"/>
        <v>62.3</v>
      </c>
      <c r="J9" s="24">
        <f t="shared" si="2"/>
        <v>8</v>
      </c>
      <c r="K9" s="23"/>
    </row>
    <row r="10" spans="1:23" ht="15.75" x14ac:dyDescent="0.25">
      <c r="A10" s="23" t="s">
        <v>21</v>
      </c>
      <c r="B10" s="15">
        <f>'Evaluator 1 PM'!F11</f>
        <v>11.399999999999999</v>
      </c>
      <c r="C10" s="15">
        <f>'Evaluator 2'!F11</f>
        <v>12</v>
      </c>
      <c r="D10" s="15">
        <f>'Evaluator 3'!F11</f>
        <v>9</v>
      </c>
      <c r="E10" s="15">
        <f>'Evaluator 4'!F11</f>
        <v>10.8</v>
      </c>
      <c r="F10" s="14">
        <f t="shared" si="0"/>
        <v>10.8</v>
      </c>
      <c r="G10" s="14">
        <f>'Evaluator 5 HUB'!E11</f>
        <v>15</v>
      </c>
      <c r="H10" s="14">
        <f>'Evaluator 1 PM'!B11</f>
        <v>28</v>
      </c>
      <c r="I10" s="21">
        <f t="shared" si="1"/>
        <v>53.8</v>
      </c>
      <c r="J10" s="24">
        <f t="shared" si="2"/>
        <v>17</v>
      </c>
      <c r="K10" s="23"/>
    </row>
    <row r="11" spans="1:23" ht="15.75" x14ac:dyDescent="0.25">
      <c r="A11" s="23" t="s">
        <v>22</v>
      </c>
      <c r="B11" s="15">
        <f>'Evaluator 1 PM'!F12</f>
        <v>25.200000000000003</v>
      </c>
      <c r="C11" s="15">
        <f>'Evaluator 2'!F12</f>
        <v>24.299999999999997</v>
      </c>
      <c r="D11" s="15">
        <f>'Evaluator 3'!F12</f>
        <v>33</v>
      </c>
      <c r="E11" s="15">
        <f>'Evaluator 4'!F12</f>
        <v>31.2</v>
      </c>
      <c r="F11" s="14">
        <f t="shared" si="0"/>
        <v>28.425000000000001</v>
      </c>
      <c r="G11" s="14">
        <f>'Evaluator 5 HUB'!E12</f>
        <v>15</v>
      </c>
      <c r="H11" s="14">
        <f>'Evaluator 1 PM'!B12</f>
        <v>28</v>
      </c>
      <c r="I11" s="21">
        <f t="shared" si="1"/>
        <v>71.424999999999997</v>
      </c>
      <c r="J11" s="24">
        <f t="shared" si="2"/>
        <v>4</v>
      </c>
      <c r="K11" s="23"/>
    </row>
    <row r="12" spans="1:23" ht="15.75" x14ac:dyDescent="0.25">
      <c r="A12" s="23" t="s">
        <v>23</v>
      </c>
      <c r="B12" s="15">
        <f>'Evaluator 1 PM'!F13</f>
        <v>25.799999999999997</v>
      </c>
      <c r="C12" s="15">
        <f>'Evaluator 2'!F13</f>
        <v>26.4</v>
      </c>
      <c r="D12" s="15">
        <f>'Evaluator 3'!F13</f>
        <v>24</v>
      </c>
      <c r="E12" s="15">
        <f>'Evaluator 4'!F13</f>
        <v>38.4</v>
      </c>
      <c r="F12" s="14">
        <f t="shared" si="0"/>
        <v>28.65</v>
      </c>
      <c r="G12" s="14">
        <f>'Evaluator 5 HUB'!E13</f>
        <v>15</v>
      </c>
      <c r="H12" s="14">
        <f>'Evaluator 1 PM'!B13</f>
        <v>16</v>
      </c>
      <c r="I12" s="21">
        <f t="shared" si="1"/>
        <v>59.65</v>
      </c>
      <c r="J12" s="24">
        <f t="shared" si="2"/>
        <v>11</v>
      </c>
      <c r="K12" s="23"/>
    </row>
    <row r="13" spans="1:23" ht="15.75" x14ac:dyDescent="0.25">
      <c r="A13" s="23" t="s">
        <v>24</v>
      </c>
      <c r="B13" s="15">
        <f>'Evaluator 1 PM'!F14</f>
        <v>26.999999999999996</v>
      </c>
      <c r="C13" s="15">
        <f>'Evaluator 2'!F14</f>
        <v>24.6</v>
      </c>
      <c r="D13" s="15">
        <f>'Evaluator 3'!F14</f>
        <v>33</v>
      </c>
      <c r="E13" s="15">
        <f>'Evaluator 4'!F14</f>
        <v>27</v>
      </c>
      <c r="F13" s="14">
        <f t="shared" si="0"/>
        <v>27.9</v>
      </c>
      <c r="G13" s="14">
        <f>'Evaluator 5 HUB'!E14</f>
        <v>15</v>
      </c>
      <c r="H13" s="14">
        <f>'Evaluator 1 PM'!B14</f>
        <v>28</v>
      </c>
      <c r="I13" s="21">
        <f t="shared" si="1"/>
        <v>70.900000000000006</v>
      </c>
      <c r="J13" s="24">
        <f t="shared" si="2"/>
        <v>5</v>
      </c>
      <c r="K13" s="23"/>
    </row>
    <row r="14" spans="1:23" ht="15.75" x14ac:dyDescent="0.25">
      <c r="A14" s="23" t="s">
        <v>25</v>
      </c>
      <c r="B14" s="15">
        <f>'Evaluator 1 PM'!F15</f>
        <v>12.599999999999998</v>
      </c>
      <c r="C14" s="15">
        <f>'Evaluator 2'!F15</f>
        <v>13.5</v>
      </c>
      <c r="D14" s="15">
        <f>'Evaluator 3'!F15</f>
        <v>18</v>
      </c>
      <c r="E14" s="15">
        <f>'Evaluator 4'!F15</f>
        <v>9</v>
      </c>
      <c r="F14" s="14">
        <f t="shared" si="0"/>
        <v>13.274999999999999</v>
      </c>
      <c r="G14" s="14">
        <f>'Evaluator 5 HUB'!E15</f>
        <v>15</v>
      </c>
      <c r="H14" s="14">
        <f>'Evaluator 1 PM'!B15</f>
        <v>28</v>
      </c>
      <c r="I14" s="21">
        <f t="shared" si="1"/>
        <v>56.274999999999999</v>
      </c>
      <c r="J14" s="24">
        <f t="shared" si="2"/>
        <v>14</v>
      </c>
      <c r="K14" s="23"/>
    </row>
    <row r="15" spans="1:23" ht="15.75" x14ac:dyDescent="0.25">
      <c r="A15" s="23" t="s">
        <v>26</v>
      </c>
      <c r="B15" s="15">
        <f>'Evaluator 1 PM'!F16</f>
        <v>26.4</v>
      </c>
      <c r="C15" s="15">
        <f>'Evaluator 2'!F16</f>
        <v>25.200000000000003</v>
      </c>
      <c r="D15" s="15">
        <f>'Evaluator 3'!F16</f>
        <v>27</v>
      </c>
      <c r="E15" s="15">
        <f>'Evaluator 4'!F16</f>
        <v>42.3</v>
      </c>
      <c r="F15" s="14">
        <f t="shared" si="0"/>
        <v>30.224999999999998</v>
      </c>
      <c r="G15" s="14">
        <f>'Evaluator 5 HUB'!E16</f>
        <v>15</v>
      </c>
      <c r="H15" s="14">
        <f>'Evaluator 1 PM'!B16</f>
        <v>28.8</v>
      </c>
      <c r="I15" s="21">
        <f t="shared" si="1"/>
        <v>74.024999999999991</v>
      </c>
      <c r="J15" s="24">
        <f t="shared" si="2"/>
        <v>2</v>
      </c>
      <c r="K15" s="23"/>
    </row>
    <row r="16" spans="1:23" ht="15.75" x14ac:dyDescent="0.25">
      <c r="A16" s="23" t="s">
        <v>27</v>
      </c>
      <c r="B16" s="15">
        <f>'Evaluator 1 PM'!F17</f>
        <v>19.2</v>
      </c>
      <c r="C16" s="15">
        <f>'Evaluator 2'!F17</f>
        <v>22.199999999999996</v>
      </c>
      <c r="D16" s="15">
        <f>'Evaluator 3'!F17</f>
        <v>45</v>
      </c>
      <c r="E16" s="15">
        <f>'Evaluator 4'!F17</f>
        <v>36.299999999999997</v>
      </c>
      <c r="F16" s="14">
        <f t="shared" si="0"/>
        <v>30.674999999999997</v>
      </c>
      <c r="G16" s="14">
        <f>'Evaluator 5 HUB'!E17</f>
        <v>15</v>
      </c>
      <c r="H16" s="14">
        <f>'Evaluator 1 PM'!B17</f>
        <v>12</v>
      </c>
      <c r="I16" s="21">
        <f t="shared" si="1"/>
        <v>57.674999999999997</v>
      </c>
      <c r="J16" s="24">
        <f t="shared" si="2"/>
        <v>13</v>
      </c>
      <c r="K16" s="23"/>
    </row>
    <row r="17" spans="1:11" ht="15.75" x14ac:dyDescent="0.25">
      <c r="A17" s="23" t="s">
        <v>28</v>
      </c>
      <c r="B17" s="15">
        <f>'Evaluator 1 PM'!F18</f>
        <v>18.599999999999998</v>
      </c>
      <c r="C17" s="15">
        <f>'Evaluator 2'!F18</f>
        <v>19.2</v>
      </c>
      <c r="D17" s="15">
        <f>'Evaluator 3'!F18</f>
        <v>33</v>
      </c>
      <c r="E17" s="15">
        <f>'Evaluator 4'!F18</f>
        <v>18.600000000000001</v>
      </c>
      <c r="F17" s="14">
        <f t="shared" si="0"/>
        <v>22.35</v>
      </c>
      <c r="G17" s="14">
        <f>'Evaluator 5 HUB'!E18</f>
        <v>15</v>
      </c>
      <c r="H17" s="14">
        <f>'Evaluator 1 PM'!B18</f>
        <v>12</v>
      </c>
      <c r="I17" s="21">
        <f t="shared" si="1"/>
        <v>49.35</v>
      </c>
      <c r="J17" s="24">
        <f t="shared" si="2"/>
        <v>18</v>
      </c>
      <c r="K17" s="23"/>
    </row>
    <row r="18" spans="1:11" ht="15.75" x14ac:dyDescent="0.25">
      <c r="A18" s="23" t="s">
        <v>29</v>
      </c>
      <c r="B18" s="15">
        <f>'Evaluator 1 PM'!F19</f>
        <v>24</v>
      </c>
      <c r="C18" s="15">
        <f>'Evaluator 2'!F19</f>
        <v>22.5</v>
      </c>
      <c r="D18" s="15">
        <f>'Evaluator 3'!F19</f>
        <v>30</v>
      </c>
      <c r="E18" s="15">
        <f>'Evaluator 4'!F19</f>
        <v>9</v>
      </c>
      <c r="F18" s="14">
        <f t="shared" si="0"/>
        <v>21.375</v>
      </c>
      <c r="G18" s="14">
        <f>'Evaluator 5 HUB'!E19</f>
        <v>15</v>
      </c>
      <c r="H18" s="14">
        <f>'Evaluator 1 PM'!B19</f>
        <v>12</v>
      </c>
      <c r="I18" s="21">
        <f t="shared" si="1"/>
        <v>48.375</v>
      </c>
      <c r="J18" s="24">
        <f t="shared" si="2"/>
        <v>19</v>
      </c>
      <c r="K18" s="23"/>
    </row>
    <row r="19" spans="1:11" ht="15.75" x14ac:dyDescent="0.25">
      <c r="A19" s="23" t="s">
        <v>30</v>
      </c>
      <c r="B19" s="15">
        <f>'Evaluator 1 PM'!F20</f>
        <v>15</v>
      </c>
      <c r="C19" s="15">
        <f>'Evaluator 2'!F20</f>
        <v>15</v>
      </c>
      <c r="D19" s="15">
        <f>'Evaluator 3'!F20</f>
        <v>27</v>
      </c>
      <c r="E19" s="15">
        <f>'Evaluator 4'!F20</f>
        <v>32.4</v>
      </c>
      <c r="F19" s="14">
        <f t="shared" si="0"/>
        <v>22.35</v>
      </c>
      <c r="G19" s="14">
        <f>'Evaluator 5 HUB'!E20</f>
        <v>15</v>
      </c>
      <c r="H19" s="14">
        <f>'Evaluator 1 PM'!B20</f>
        <v>28</v>
      </c>
      <c r="I19" s="21">
        <f t="shared" si="1"/>
        <v>65.349999999999994</v>
      </c>
      <c r="J19" s="24">
        <f t="shared" si="2"/>
        <v>7</v>
      </c>
      <c r="K19" s="23"/>
    </row>
    <row r="20" spans="1:11" ht="15.75" x14ac:dyDescent="0.25">
      <c r="A20" s="23" t="s">
        <v>31</v>
      </c>
      <c r="B20" s="15">
        <f>'Evaluator 1 PM'!F21</f>
        <v>27.299999999999997</v>
      </c>
      <c r="C20" s="15">
        <f>'Evaluator 2'!F21</f>
        <v>25.5</v>
      </c>
      <c r="D20" s="15">
        <f>'Evaluator 3'!F21</f>
        <v>27</v>
      </c>
      <c r="E20" s="15">
        <f>'Evaluator 4'!F21</f>
        <v>28.2</v>
      </c>
      <c r="F20" s="14">
        <f t="shared" si="0"/>
        <v>27</v>
      </c>
      <c r="G20" s="14">
        <f>'Evaluator 5 HUB'!E21</f>
        <v>15</v>
      </c>
      <c r="H20" s="14">
        <f>'Evaluator 1 PM'!B21</f>
        <v>28</v>
      </c>
      <c r="I20" s="21">
        <f t="shared" si="1"/>
        <v>70</v>
      </c>
      <c r="J20" s="24">
        <f t="shared" si="2"/>
        <v>6</v>
      </c>
      <c r="K20" s="23"/>
    </row>
    <row r="21" spans="1:11" ht="15.75" x14ac:dyDescent="0.25">
      <c r="A21" s="23" t="s">
        <v>32</v>
      </c>
      <c r="B21" s="15">
        <f>'Evaluator 1 PM'!F22</f>
        <v>20.999999999999996</v>
      </c>
      <c r="C21" s="15">
        <f>'Evaluator 2'!F22</f>
        <v>19.2</v>
      </c>
      <c r="D21" s="15">
        <f>'Evaluator 3'!F22</f>
        <v>36</v>
      </c>
      <c r="E21" s="15">
        <f>'Evaluator 4'!F22</f>
        <v>39.299999999999997</v>
      </c>
      <c r="F21" s="14">
        <f t="shared" si="0"/>
        <v>28.874999999999996</v>
      </c>
      <c r="G21" s="14">
        <f>'Evaluator 5 HUB'!E22</f>
        <v>15</v>
      </c>
      <c r="H21" s="14">
        <f>'Evaluator 1 PM'!B22</f>
        <v>12</v>
      </c>
      <c r="I21" s="21">
        <f t="shared" si="1"/>
        <v>55.875</v>
      </c>
      <c r="J21" s="24">
        <f t="shared" si="2"/>
        <v>15</v>
      </c>
      <c r="K21" s="23"/>
    </row>
  </sheetData>
  <mergeCells count="1">
    <mergeCell ref="A1:M1"/>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7"/>
  <sheetViews>
    <sheetView showGridLines="0" showRuler="0" zoomScale="115" zoomScaleNormal="115" workbookViewId="0">
      <selection activeCell="B42" sqref="B42"/>
    </sheetView>
  </sheetViews>
  <sheetFormatPr defaultRowHeight="12.75" x14ac:dyDescent="0.2"/>
  <cols>
    <col min="1" max="1" width="20.7109375" style="42" customWidth="1"/>
    <col min="2" max="3" width="9.5703125" style="42" customWidth="1"/>
    <col min="4" max="4" width="12.5703125" style="42" customWidth="1"/>
    <col min="5" max="6" width="9.5703125" style="42" customWidth="1"/>
    <col min="7" max="7" width="45.42578125" style="42" customWidth="1"/>
    <col min="8" max="13" width="9.5703125" style="42" customWidth="1"/>
    <col min="14" max="16384" width="9.140625" style="42"/>
  </cols>
  <sheetData>
    <row r="1" spans="1:13" ht="15.75" customHeight="1" x14ac:dyDescent="0.25">
      <c r="A1" s="82" t="s">
        <v>53</v>
      </c>
      <c r="B1" s="82"/>
      <c r="C1" s="82"/>
      <c r="D1" s="82"/>
      <c r="E1" s="82"/>
      <c r="F1" s="82"/>
      <c r="G1" s="82"/>
      <c r="H1" s="82"/>
      <c r="I1" s="82"/>
      <c r="J1" s="81"/>
    </row>
    <row r="2" spans="1:13" ht="15.75" x14ac:dyDescent="0.25">
      <c r="A2" s="80" t="s">
        <v>52</v>
      </c>
      <c r="B2" s="80"/>
      <c r="C2" s="80"/>
      <c r="D2" s="80"/>
      <c r="E2" s="80"/>
      <c r="F2" s="80"/>
      <c r="G2" s="80"/>
      <c r="H2" s="80"/>
      <c r="I2" s="80"/>
      <c r="J2" s="79"/>
    </row>
    <row r="3" spans="1:13" x14ac:dyDescent="0.2">
      <c r="A3" s="77" t="s">
        <v>51</v>
      </c>
      <c r="B3" s="78"/>
      <c r="C3" s="78"/>
      <c r="D3" s="78"/>
    </row>
    <row r="4" spans="1:13" ht="15" customHeight="1" x14ac:dyDescent="0.2">
      <c r="A4" s="77" t="s">
        <v>50</v>
      </c>
      <c r="B4" s="76">
        <v>44697</v>
      </c>
      <c r="C4" s="76"/>
      <c r="D4" s="76"/>
      <c r="E4" s="75"/>
    </row>
    <row r="5" spans="1:13" s="67" customFormat="1" ht="20.25" customHeight="1" x14ac:dyDescent="0.25">
      <c r="A5" s="74" t="s">
        <v>49</v>
      </c>
      <c r="B5" s="74"/>
      <c r="C5" s="73"/>
      <c r="D5" s="73"/>
      <c r="E5" s="73"/>
      <c r="F5" s="73"/>
      <c r="G5" s="73"/>
    </row>
    <row r="6" spans="1:13" s="67" customFormat="1" ht="27" customHeight="1" thickBot="1" x14ac:dyDescent="0.25">
      <c r="A6" s="69"/>
      <c r="B6" s="68" t="s">
        <v>48</v>
      </c>
      <c r="C6" s="68"/>
      <c r="D6" s="68"/>
      <c r="E6" s="68"/>
      <c r="F6" s="68"/>
      <c r="G6" s="68"/>
      <c r="H6" s="68"/>
      <c r="I6" s="68"/>
    </row>
    <row r="7" spans="1:13" s="67" customFormat="1" ht="20.25" customHeight="1" x14ac:dyDescent="0.25">
      <c r="A7" s="72" t="s">
        <v>47</v>
      </c>
      <c r="B7" s="72"/>
      <c r="C7" s="71"/>
      <c r="D7" s="70"/>
      <c r="E7" s="70"/>
      <c r="F7" s="70"/>
      <c r="G7" s="70"/>
    </row>
    <row r="8" spans="1:13" s="67" customFormat="1" ht="27" customHeight="1" thickBot="1" x14ac:dyDescent="0.25">
      <c r="A8" s="69"/>
      <c r="B8" s="68" t="s">
        <v>46</v>
      </c>
      <c r="C8" s="68"/>
      <c r="D8" s="68"/>
      <c r="E8" s="68"/>
      <c r="F8" s="68"/>
      <c r="G8" s="68"/>
      <c r="H8" s="68"/>
      <c r="I8" s="68"/>
    </row>
    <row r="9" spans="1:13" ht="15" customHeight="1" x14ac:dyDescent="0.2"/>
    <row r="10" spans="1:13" ht="15" customHeight="1" x14ac:dyDescent="0.2"/>
    <row r="11" spans="1:13" ht="11.25" customHeight="1" thickBot="1" x14ac:dyDescent="0.25"/>
    <row r="12" spans="1:13" s="47" customFormat="1" ht="13.5" thickBot="1" x14ac:dyDescent="0.25">
      <c r="B12" s="66" t="s">
        <v>45</v>
      </c>
      <c r="C12" s="65"/>
      <c r="D12" s="64"/>
      <c r="E12" s="66" t="s">
        <v>44</v>
      </c>
      <c r="F12" s="65"/>
      <c r="G12" s="64"/>
      <c r="H12" s="66" t="s">
        <v>43</v>
      </c>
      <c r="I12" s="65"/>
      <c r="J12" s="64"/>
      <c r="K12" s="66" t="s">
        <v>42</v>
      </c>
      <c r="L12" s="65"/>
      <c r="M12" s="64"/>
    </row>
    <row r="13" spans="1:13" s="47" customFormat="1" ht="216.75" customHeight="1" x14ac:dyDescent="0.2">
      <c r="B13" s="63" t="s">
        <v>54</v>
      </c>
      <c r="C13" s="60"/>
      <c r="D13" s="59"/>
      <c r="E13" s="62" t="s">
        <v>41</v>
      </c>
      <c r="F13" s="60"/>
      <c r="G13" s="59"/>
      <c r="H13" s="61" t="s">
        <v>40</v>
      </c>
      <c r="I13" s="60"/>
      <c r="J13" s="59"/>
      <c r="K13" s="61" t="s">
        <v>55</v>
      </c>
      <c r="L13" s="60"/>
      <c r="M13" s="59"/>
    </row>
    <row r="14" spans="1:13" s="54" customFormat="1" ht="11.25" customHeight="1" x14ac:dyDescent="0.2">
      <c r="A14" s="58"/>
      <c r="B14" s="57" t="s">
        <v>39</v>
      </c>
      <c r="C14" s="56"/>
      <c r="D14" s="55"/>
      <c r="E14" s="57" t="s">
        <v>39</v>
      </c>
      <c r="F14" s="56"/>
      <c r="G14" s="55"/>
      <c r="H14" s="57" t="s">
        <v>39</v>
      </c>
      <c r="I14" s="56"/>
      <c r="J14" s="55"/>
      <c r="K14" s="57" t="s">
        <v>39</v>
      </c>
      <c r="L14" s="56"/>
      <c r="M14" s="55"/>
    </row>
    <row r="15" spans="1:13" s="54" customFormat="1" ht="24.95" customHeight="1" x14ac:dyDescent="0.2">
      <c r="A15" s="53" t="s">
        <v>14</v>
      </c>
      <c r="B15" s="52"/>
      <c r="C15" s="52"/>
      <c r="D15" s="52"/>
      <c r="E15" s="52"/>
      <c r="F15" s="52"/>
      <c r="G15" s="52"/>
      <c r="H15" s="52"/>
      <c r="I15" s="52"/>
      <c r="J15" s="52"/>
      <c r="K15" s="52"/>
      <c r="L15" s="52"/>
      <c r="M15" s="52"/>
    </row>
    <row r="16" spans="1:13" s="54" customFormat="1" ht="24.95" customHeight="1" x14ac:dyDescent="0.2">
      <c r="A16" s="53" t="s">
        <v>15</v>
      </c>
      <c r="B16" s="52"/>
      <c r="C16" s="52"/>
      <c r="D16" s="52"/>
      <c r="E16" s="52"/>
      <c r="F16" s="52"/>
      <c r="G16" s="52"/>
      <c r="H16" s="52"/>
      <c r="I16" s="52"/>
      <c r="J16" s="52"/>
      <c r="K16" s="52"/>
      <c r="L16" s="52"/>
      <c r="M16" s="52"/>
    </row>
    <row r="17" spans="1:13" s="54" customFormat="1" ht="24.95" customHeight="1" x14ac:dyDescent="0.2">
      <c r="A17" s="53" t="s">
        <v>16</v>
      </c>
      <c r="B17" s="52"/>
      <c r="C17" s="52"/>
      <c r="D17" s="52"/>
      <c r="E17" s="52"/>
      <c r="F17" s="52"/>
      <c r="G17" s="52"/>
      <c r="H17" s="52"/>
      <c r="I17" s="52"/>
      <c r="J17" s="52"/>
      <c r="K17" s="52"/>
      <c r="L17" s="52"/>
      <c r="M17" s="52"/>
    </row>
    <row r="18" spans="1:13" s="54" customFormat="1" ht="24.95" customHeight="1" x14ac:dyDescent="0.2">
      <c r="A18" s="53" t="s">
        <v>17</v>
      </c>
      <c r="B18" s="52"/>
      <c r="C18" s="52"/>
      <c r="D18" s="52"/>
      <c r="E18" s="52"/>
      <c r="F18" s="52"/>
      <c r="G18" s="52"/>
      <c r="H18" s="52"/>
      <c r="I18" s="52"/>
      <c r="J18" s="52"/>
      <c r="K18" s="52"/>
      <c r="L18" s="52"/>
      <c r="M18" s="52"/>
    </row>
    <row r="19" spans="1:13" s="54" customFormat="1" ht="24.95" customHeight="1" x14ac:dyDescent="0.2">
      <c r="A19" s="53" t="s">
        <v>18</v>
      </c>
      <c r="B19" s="52"/>
      <c r="C19" s="52"/>
      <c r="D19" s="52"/>
      <c r="E19" s="52"/>
      <c r="F19" s="52"/>
      <c r="G19" s="52"/>
      <c r="H19" s="52"/>
      <c r="I19" s="52"/>
      <c r="J19" s="52"/>
      <c r="K19" s="52"/>
      <c r="L19" s="52"/>
      <c r="M19" s="52"/>
    </row>
    <row r="20" spans="1:13" s="54" customFormat="1" ht="24.95" customHeight="1" x14ac:dyDescent="0.2">
      <c r="A20" s="53" t="s">
        <v>19</v>
      </c>
      <c r="B20" s="52"/>
      <c r="C20" s="52"/>
      <c r="D20" s="52"/>
      <c r="E20" s="52"/>
      <c r="F20" s="52"/>
      <c r="G20" s="52"/>
      <c r="H20" s="52"/>
      <c r="I20" s="52"/>
      <c r="J20" s="52"/>
      <c r="K20" s="52"/>
      <c r="L20" s="52"/>
      <c r="M20" s="52"/>
    </row>
    <row r="21" spans="1:13" s="54" customFormat="1" ht="24.95" customHeight="1" x14ac:dyDescent="0.2">
      <c r="A21" s="53" t="s">
        <v>20</v>
      </c>
      <c r="B21" s="52"/>
      <c r="C21" s="52"/>
      <c r="D21" s="52"/>
      <c r="E21" s="52"/>
      <c r="F21" s="52"/>
      <c r="G21" s="52"/>
      <c r="H21" s="52"/>
      <c r="I21" s="52"/>
      <c r="J21" s="52"/>
      <c r="K21" s="52"/>
      <c r="L21" s="52"/>
      <c r="M21" s="52"/>
    </row>
    <row r="22" spans="1:13" s="54" customFormat="1" ht="24.95" customHeight="1" x14ac:dyDescent="0.2">
      <c r="A22" s="53" t="s">
        <v>21</v>
      </c>
      <c r="B22" s="52"/>
      <c r="C22" s="52"/>
      <c r="D22" s="52"/>
      <c r="E22" s="52"/>
      <c r="F22" s="52"/>
      <c r="G22" s="52"/>
      <c r="H22" s="52"/>
      <c r="I22" s="52"/>
      <c r="J22" s="52"/>
      <c r="K22" s="52"/>
      <c r="L22" s="52"/>
      <c r="M22" s="52"/>
    </row>
    <row r="23" spans="1:13" s="54" customFormat="1" ht="24.95" customHeight="1" x14ac:dyDescent="0.2">
      <c r="A23" s="53" t="s">
        <v>22</v>
      </c>
      <c r="B23" s="52"/>
      <c r="C23" s="52"/>
      <c r="D23" s="52"/>
      <c r="E23" s="52"/>
      <c r="F23" s="52"/>
      <c r="G23" s="52"/>
      <c r="H23" s="52"/>
      <c r="I23" s="52"/>
      <c r="J23" s="52"/>
      <c r="K23" s="52"/>
      <c r="L23" s="52"/>
      <c r="M23" s="52"/>
    </row>
    <row r="24" spans="1:13" s="54" customFormat="1" ht="24.95" customHeight="1" x14ac:dyDescent="0.2">
      <c r="A24" s="53" t="s">
        <v>23</v>
      </c>
      <c r="B24" s="52"/>
      <c r="C24" s="52"/>
      <c r="D24" s="52"/>
      <c r="E24" s="52"/>
      <c r="F24" s="52"/>
      <c r="G24" s="52"/>
      <c r="H24" s="52"/>
      <c r="I24" s="52"/>
      <c r="J24" s="52"/>
      <c r="K24" s="52"/>
      <c r="L24" s="52"/>
      <c r="M24" s="52"/>
    </row>
    <row r="25" spans="1:13" s="54" customFormat="1" ht="24.95" customHeight="1" x14ac:dyDescent="0.2">
      <c r="A25" s="53" t="s">
        <v>24</v>
      </c>
      <c r="B25" s="52"/>
      <c r="C25" s="52"/>
      <c r="D25" s="52"/>
      <c r="E25" s="52"/>
      <c r="F25" s="52"/>
      <c r="G25" s="52"/>
      <c r="H25" s="52"/>
      <c r="I25" s="52"/>
      <c r="J25" s="52"/>
      <c r="K25" s="52"/>
      <c r="L25" s="52"/>
      <c r="M25" s="52"/>
    </row>
    <row r="26" spans="1:13" s="54" customFormat="1" ht="24.95" customHeight="1" x14ac:dyDescent="0.2">
      <c r="A26" s="53" t="s">
        <v>25</v>
      </c>
      <c r="B26" s="52"/>
      <c r="C26" s="52"/>
      <c r="D26" s="52"/>
      <c r="E26" s="52"/>
      <c r="F26" s="52"/>
      <c r="G26" s="52"/>
      <c r="H26" s="52"/>
      <c r="I26" s="52"/>
      <c r="J26" s="52"/>
      <c r="K26" s="52"/>
      <c r="L26" s="52"/>
      <c r="M26" s="52"/>
    </row>
    <row r="27" spans="1:13" s="54" customFormat="1" ht="24.95" customHeight="1" x14ac:dyDescent="0.2">
      <c r="A27" s="53" t="s">
        <v>26</v>
      </c>
      <c r="B27" s="52"/>
      <c r="C27" s="52"/>
      <c r="D27" s="52"/>
      <c r="E27" s="52"/>
      <c r="F27" s="52"/>
      <c r="G27" s="52"/>
      <c r="H27" s="52"/>
      <c r="I27" s="52"/>
      <c r="J27" s="52"/>
      <c r="K27" s="52"/>
      <c r="L27" s="52"/>
      <c r="M27" s="52"/>
    </row>
    <row r="28" spans="1:13" s="54" customFormat="1" ht="24.95" customHeight="1" x14ac:dyDescent="0.2">
      <c r="A28" s="53" t="s">
        <v>27</v>
      </c>
      <c r="B28" s="52"/>
      <c r="C28" s="52"/>
      <c r="D28" s="52"/>
      <c r="E28" s="52"/>
      <c r="F28" s="52"/>
      <c r="G28" s="52"/>
      <c r="H28" s="52"/>
      <c r="I28" s="52"/>
      <c r="J28" s="52"/>
      <c r="K28" s="52"/>
      <c r="L28" s="52"/>
      <c r="M28" s="52"/>
    </row>
    <row r="29" spans="1:13" s="54" customFormat="1" ht="24.95" customHeight="1" x14ac:dyDescent="0.2">
      <c r="A29" s="53" t="s">
        <v>28</v>
      </c>
      <c r="B29" s="52"/>
      <c r="C29" s="52"/>
      <c r="D29" s="52"/>
      <c r="E29" s="52"/>
      <c r="F29" s="52"/>
      <c r="G29" s="52"/>
      <c r="H29" s="52"/>
      <c r="I29" s="52"/>
      <c r="J29" s="52"/>
      <c r="K29" s="52"/>
      <c r="L29" s="52"/>
      <c r="M29" s="52"/>
    </row>
    <row r="30" spans="1:13" ht="24.95" customHeight="1" x14ac:dyDescent="0.2">
      <c r="A30" s="53" t="s">
        <v>29</v>
      </c>
      <c r="B30" s="52"/>
      <c r="C30" s="52"/>
      <c r="D30" s="52"/>
      <c r="E30" s="52"/>
      <c r="F30" s="52"/>
      <c r="G30" s="52"/>
      <c r="H30" s="52"/>
      <c r="I30" s="52"/>
      <c r="J30" s="52"/>
      <c r="K30" s="52"/>
      <c r="L30" s="52"/>
      <c r="M30" s="52"/>
    </row>
    <row r="31" spans="1:13" ht="24.95" customHeight="1" x14ac:dyDescent="0.2">
      <c r="A31" s="53" t="s">
        <v>30</v>
      </c>
      <c r="B31" s="52"/>
      <c r="C31" s="52"/>
      <c r="D31" s="52"/>
      <c r="E31" s="52"/>
      <c r="F31" s="52"/>
      <c r="G31" s="52"/>
      <c r="H31" s="52"/>
      <c r="I31" s="52"/>
      <c r="J31" s="52"/>
      <c r="K31" s="52"/>
      <c r="L31" s="52"/>
      <c r="M31" s="52"/>
    </row>
    <row r="32" spans="1:13" ht="24.95" customHeight="1" x14ac:dyDescent="0.2">
      <c r="A32" s="53" t="s">
        <v>31</v>
      </c>
      <c r="B32" s="52"/>
      <c r="C32" s="52"/>
      <c r="D32" s="52"/>
      <c r="E32" s="52"/>
      <c r="F32" s="52"/>
      <c r="G32" s="52"/>
      <c r="H32" s="52"/>
      <c r="I32" s="52"/>
      <c r="J32" s="52"/>
      <c r="K32" s="52"/>
      <c r="L32" s="52"/>
      <c r="M32" s="52"/>
    </row>
    <row r="33" spans="1:13" ht="24.95" customHeight="1" x14ac:dyDescent="0.2">
      <c r="A33" s="53" t="s">
        <v>32</v>
      </c>
      <c r="B33" s="52"/>
      <c r="C33" s="52"/>
      <c r="D33" s="52"/>
      <c r="E33" s="52"/>
      <c r="F33" s="52"/>
      <c r="G33" s="52"/>
      <c r="H33" s="52"/>
      <c r="I33" s="52"/>
      <c r="J33" s="52"/>
      <c r="K33" s="52"/>
      <c r="L33" s="52"/>
      <c r="M33" s="52"/>
    </row>
    <row r="34" spans="1:13" s="50" customFormat="1" ht="12" customHeight="1" x14ac:dyDescent="0.2">
      <c r="A34" s="51"/>
      <c r="B34" s="51"/>
      <c r="C34" s="51"/>
      <c r="D34" s="51"/>
      <c r="E34" s="51"/>
      <c r="F34" s="51"/>
      <c r="G34" s="51"/>
      <c r="H34" s="51"/>
      <c r="I34" s="51"/>
      <c r="J34" s="51"/>
      <c r="K34" s="51"/>
      <c r="L34" s="51"/>
      <c r="M34" s="51"/>
    </row>
    <row r="35" spans="1:13" s="49" customFormat="1" ht="16.5" customHeight="1" x14ac:dyDescent="0.2"/>
    <row r="37" spans="1:13" x14ac:dyDescent="0.2">
      <c r="A37" s="48"/>
      <c r="G37" s="46"/>
      <c r="H37" s="46"/>
    </row>
    <row r="38" spans="1:13" ht="15" x14ac:dyDescent="0.25">
      <c r="F38" s="45"/>
      <c r="G38" s="46"/>
      <c r="H38" s="46"/>
      <c r="I38" s="46"/>
      <c r="J38" s="46"/>
    </row>
    <row r="39" spans="1:13" ht="15" x14ac:dyDescent="0.25">
      <c r="F39" s="45"/>
      <c r="I39" s="46"/>
      <c r="J39" s="46"/>
      <c r="K39" s="46"/>
      <c r="L39" s="46"/>
    </row>
    <row r="40" spans="1:13" ht="15" x14ac:dyDescent="0.25">
      <c r="F40" s="45"/>
      <c r="I40" s="46"/>
      <c r="J40" s="46"/>
      <c r="K40" s="46"/>
      <c r="L40" s="46"/>
      <c r="M40" s="46"/>
    </row>
    <row r="41" spans="1:13" ht="15" x14ac:dyDescent="0.25">
      <c r="F41" s="45"/>
      <c r="L41" s="46"/>
      <c r="M41" s="46"/>
    </row>
    <row r="42" spans="1:13" ht="15" x14ac:dyDescent="0.25">
      <c r="F42" s="45"/>
      <c r="L42" s="46"/>
      <c r="M42" s="46"/>
    </row>
    <row r="43" spans="1:13" ht="15" x14ac:dyDescent="0.25">
      <c r="F43" s="45"/>
      <c r="L43" s="46"/>
      <c r="M43" s="46"/>
    </row>
    <row r="44" spans="1:13" ht="15" x14ac:dyDescent="0.25">
      <c r="E44" s="44"/>
      <c r="F44" s="45"/>
      <c r="L44" s="46"/>
      <c r="M44" s="46"/>
    </row>
    <row r="45" spans="1:13" ht="15" x14ac:dyDescent="0.25">
      <c r="F45" s="45"/>
    </row>
    <row r="46" spans="1:13" ht="15" x14ac:dyDescent="0.25">
      <c r="F46" s="45"/>
    </row>
    <row r="47" spans="1:13" ht="15" x14ac:dyDescent="0.25">
      <c r="E47" s="44"/>
      <c r="F47" s="45"/>
    </row>
    <row r="48" spans="1:13" ht="15" x14ac:dyDescent="0.25">
      <c r="F48" s="45"/>
    </row>
    <row r="49" spans="1:6" ht="15" x14ac:dyDescent="0.25">
      <c r="F49" s="45"/>
    </row>
    <row r="50" spans="1:6" ht="15" x14ac:dyDescent="0.25">
      <c r="E50" s="44"/>
      <c r="F50" s="45"/>
    </row>
    <row r="51" spans="1:6" ht="15" x14ac:dyDescent="0.25">
      <c r="F51" s="45"/>
    </row>
    <row r="56" spans="1:6" ht="15" x14ac:dyDescent="0.25">
      <c r="E56" s="44"/>
    </row>
    <row r="57" spans="1:6" x14ac:dyDescent="0.2">
      <c r="A57" s="43" t="s">
        <v>38</v>
      </c>
    </row>
  </sheetData>
  <mergeCells count="96">
    <mergeCell ref="H32:J32"/>
    <mergeCell ref="K32:M32"/>
    <mergeCell ref="B33:D33"/>
    <mergeCell ref="E33:G33"/>
    <mergeCell ref="H33:J33"/>
    <mergeCell ref="K33:M33"/>
    <mergeCell ref="B31:D31"/>
    <mergeCell ref="E31:G31"/>
    <mergeCell ref="H31:J31"/>
    <mergeCell ref="K31:M31"/>
    <mergeCell ref="B32:D32"/>
    <mergeCell ref="E32:G32"/>
    <mergeCell ref="B8:I8"/>
    <mergeCell ref="B6:I6"/>
    <mergeCell ref="A5:B5"/>
    <mergeCell ref="A7:B7"/>
    <mergeCell ref="A1:I1"/>
    <mergeCell ref="B3:D3"/>
    <mergeCell ref="B4:D4"/>
    <mergeCell ref="A2:I2"/>
    <mergeCell ref="E14:G14"/>
    <mergeCell ref="H14:J14"/>
    <mergeCell ref="B27:D27"/>
    <mergeCell ref="B28:D28"/>
    <mergeCell ref="B29:D29"/>
    <mergeCell ref="E18:G18"/>
    <mergeCell ref="H18:J18"/>
    <mergeCell ref="E20:G20"/>
    <mergeCell ref="H20:J20"/>
    <mergeCell ref="E22:G22"/>
    <mergeCell ref="K14:M14"/>
    <mergeCell ref="K12:M12"/>
    <mergeCell ref="B13:D13"/>
    <mergeCell ref="E13:G13"/>
    <mergeCell ref="H13:J13"/>
    <mergeCell ref="K13:M13"/>
    <mergeCell ref="B12:D12"/>
    <mergeCell ref="E12:G12"/>
    <mergeCell ref="H12:J12"/>
    <mergeCell ref="B14:D14"/>
    <mergeCell ref="B24:D24"/>
    <mergeCell ref="B25:D25"/>
    <mergeCell ref="B26:D26"/>
    <mergeCell ref="B30:D30"/>
    <mergeCell ref="E30:G30"/>
    <mergeCell ref="H30:J30"/>
    <mergeCell ref="E24:G24"/>
    <mergeCell ref="H24:J24"/>
    <mergeCell ref="E25:G25"/>
    <mergeCell ref="H25:J25"/>
    <mergeCell ref="K30:M30"/>
    <mergeCell ref="B15:D15"/>
    <mergeCell ref="B16:D16"/>
    <mergeCell ref="B17:D17"/>
    <mergeCell ref="B18:D18"/>
    <mergeCell ref="B19:D19"/>
    <mergeCell ref="B20:D20"/>
    <mergeCell ref="B21:D21"/>
    <mergeCell ref="B22:D22"/>
    <mergeCell ref="B23:D23"/>
    <mergeCell ref="E16:G16"/>
    <mergeCell ref="H16:J16"/>
    <mergeCell ref="K16:M16"/>
    <mergeCell ref="E15:G15"/>
    <mergeCell ref="H15:J15"/>
    <mergeCell ref="K15:M15"/>
    <mergeCell ref="K20:M20"/>
    <mergeCell ref="K19:M19"/>
    <mergeCell ref="K18:M18"/>
    <mergeCell ref="E17:G17"/>
    <mergeCell ref="H17:J17"/>
    <mergeCell ref="K17:M17"/>
    <mergeCell ref="E19:G19"/>
    <mergeCell ref="H19:J19"/>
    <mergeCell ref="K24:M24"/>
    <mergeCell ref="E23:G23"/>
    <mergeCell ref="H23:J23"/>
    <mergeCell ref="K23:M23"/>
    <mergeCell ref="K22:M22"/>
    <mergeCell ref="E21:G21"/>
    <mergeCell ref="H21:J21"/>
    <mergeCell ref="K21:M21"/>
    <mergeCell ref="H22:J22"/>
    <mergeCell ref="H27:J27"/>
    <mergeCell ref="K27:M27"/>
    <mergeCell ref="E26:G26"/>
    <mergeCell ref="H26:J26"/>
    <mergeCell ref="K26:M26"/>
    <mergeCell ref="K25:M25"/>
    <mergeCell ref="E27:G27"/>
    <mergeCell ref="E29:G29"/>
    <mergeCell ref="H29:J29"/>
    <mergeCell ref="K29:M29"/>
    <mergeCell ref="E28:G28"/>
    <mergeCell ref="H28:J28"/>
    <mergeCell ref="K28:M28"/>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 PM</vt:lpstr>
      <vt:lpstr>Evaluator 2</vt:lpstr>
      <vt:lpstr>Evaluator 3</vt:lpstr>
      <vt:lpstr>Evaluator 4</vt:lpstr>
      <vt:lpstr>Evaluator 5 HUB</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2022-06-20T13:50:21Z</dcterms:modified>
</cp:coreProperties>
</file>